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FORSIKRING\LIFA\LIFA kopieret fra x-drevet 23-08-2018\Alle\Regneøvelse generationsomfordelinger\2019-indberetningen (al materiale)\"/>
    </mc:Choice>
  </mc:AlternateContent>
  <bookViews>
    <workbookView xWindow="120" yWindow="120" windowWidth="19032" windowHeight="7632" tabRatio="887"/>
  </bookViews>
  <sheets>
    <sheet name="Resume" sheetId="12" r:id="rId1"/>
    <sheet name="Rentegruppe 1 - Egen fordeling" sheetId="13" r:id="rId2"/>
    <sheet name="Rentegruppe 2 - Egen fordeling" sheetId="14" r:id="rId3"/>
    <sheet name="Rentegruppe 3 - Egen fordeling" sheetId="15" r:id="rId4"/>
    <sheet name="Rentegruppe 4 - Egen fordeling" sheetId="16" r:id="rId5"/>
    <sheet name="Rentegruppe 5 - Egen fordeling" sheetId="17" r:id="rId6"/>
    <sheet name="Rentegruppe 6 - Egen fordeling" sheetId="18" r:id="rId7"/>
    <sheet name="Rentegruppe 7 - Egen fordeling" sheetId="19" r:id="rId8"/>
    <sheet name="Rentegruppe 8 - Egen fordeling" sheetId="20" r:id="rId9"/>
    <sheet name="Rentegruppe 9 - Egen fordeling" sheetId="21" r:id="rId10"/>
    <sheet name="Rentegruppe 10 - Egen fordeling" sheetId="22" r:id="rId11"/>
  </sheets>
  <definedNames>
    <definedName name="_xlnm._FilterDatabase" localSheetId="0" hidden="1">Resume!#REF!</definedName>
    <definedName name="_xlnm.Print_Area" localSheetId="0">Resume!$A$1:$L$89</definedName>
  </definedNames>
  <calcPr calcId="162913"/>
</workbook>
</file>

<file path=xl/calcChain.xml><?xml version="1.0" encoding="utf-8"?>
<calcChain xmlns="http://schemas.openxmlformats.org/spreadsheetml/2006/main">
  <c r="E16" i="12" l="1"/>
  <c r="E25" i="12"/>
  <c r="E24" i="12"/>
  <c r="E23" i="12"/>
  <c r="E22" i="12"/>
  <c r="E21" i="12"/>
  <c r="E20" i="12"/>
  <c r="E19" i="12"/>
  <c r="E18" i="12"/>
  <c r="E17" i="12"/>
  <c r="L33" i="22" l="1"/>
  <c r="I33" i="22"/>
  <c r="G33" i="22"/>
  <c r="C33" i="22"/>
  <c r="L32" i="22"/>
  <c r="I32" i="22"/>
  <c r="G32" i="22"/>
  <c r="C32" i="22"/>
  <c r="N32" i="22" s="1"/>
  <c r="L31" i="22"/>
  <c r="I31" i="22"/>
  <c r="G31" i="22"/>
  <c r="C31" i="22"/>
  <c r="L30" i="22"/>
  <c r="I30" i="22"/>
  <c r="G30" i="22"/>
  <c r="C30" i="22"/>
  <c r="N30" i="22" s="1"/>
  <c r="L29" i="22"/>
  <c r="I29" i="22"/>
  <c r="G29" i="22"/>
  <c r="C29" i="22"/>
  <c r="L28" i="22"/>
  <c r="I28" i="22"/>
  <c r="G28" i="22"/>
  <c r="C28" i="22"/>
  <c r="N28" i="22" s="1"/>
  <c r="L27" i="22"/>
  <c r="I27" i="22"/>
  <c r="G27" i="22"/>
  <c r="C27" i="22"/>
  <c r="L26" i="22"/>
  <c r="I26" i="22"/>
  <c r="G26" i="22"/>
  <c r="C26" i="22"/>
  <c r="N26" i="22" s="1"/>
  <c r="K17" i="22"/>
  <c r="K25" i="22" s="1"/>
  <c r="J17" i="22"/>
  <c r="J25" i="22" s="1"/>
  <c r="I17" i="22"/>
  <c r="I25" i="22" s="1"/>
  <c r="K16" i="22"/>
  <c r="K24" i="22" s="1"/>
  <c r="J16" i="22"/>
  <c r="J24" i="22" s="1"/>
  <c r="I16" i="22"/>
  <c r="I24" i="22" s="1"/>
  <c r="K15" i="22"/>
  <c r="K23" i="22" s="1"/>
  <c r="J15" i="22"/>
  <c r="J23" i="22" s="1"/>
  <c r="I15" i="22"/>
  <c r="I23" i="22" s="1"/>
  <c r="K14" i="22"/>
  <c r="K22" i="22" s="1"/>
  <c r="J14" i="22"/>
  <c r="J22" i="22" s="1"/>
  <c r="I14" i="22"/>
  <c r="I22" i="22" s="1"/>
  <c r="K13" i="22"/>
  <c r="K21" i="22" s="1"/>
  <c r="J13" i="22"/>
  <c r="J21" i="22" s="1"/>
  <c r="I13" i="22"/>
  <c r="I21" i="22" s="1"/>
  <c r="K12" i="22"/>
  <c r="K20" i="22" s="1"/>
  <c r="J12" i="22"/>
  <c r="J20" i="22" s="1"/>
  <c r="I12" i="22"/>
  <c r="I20" i="22" s="1"/>
  <c r="K11" i="22"/>
  <c r="K19" i="22" s="1"/>
  <c r="J11" i="22"/>
  <c r="J19" i="22" s="1"/>
  <c r="I11" i="22"/>
  <c r="I19" i="22" s="1"/>
  <c r="K10" i="22"/>
  <c r="K18" i="22" s="1"/>
  <c r="J10" i="22"/>
  <c r="J18" i="22" s="1"/>
  <c r="I10" i="22"/>
  <c r="I18" i="22" s="1"/>
  <c r="L33" i="21"/>
  <c r="I33" i="21"/>
  <c r="G33" i="21"/>
  <c r="C33" i="21"/>
  <c r="L32" i="21"/>
  <c r="I32" i="21"/>
  <c r="G32" i="21"/>
  <c r="C32" i="21"/>
  <c r="N32" i="21" s="1"/>
  <c r="L31" i="21"/>
  <c r="I31" i="21"/>
  <c r="G31" i="21"/>
  <c r="N31" i="21" s="1"/>
  <c r="C31" i="21"/>
  <c r="L30" i="21"/>
  <c r="I30" i="21"/>
  <c r="G30" i="21"/>
  <c r="C30" i="21"/>
  <c r="N30" i="21" s="1"/>
  <c r="L29" i="21"/>
  <c r="I29" i="21"/>
  <c r="G29" i="21"/>
  <c r="N29" i="21" s="1"/>
  <c r="C29" i="21"/>
  <c r="L28" i="21"/>
  <c r="I28" i="21"/>
  <c r="G28" i="21"/>
  <c r="C28" i="21"/>
  <c r="N28" i="21" s="1"/>
  <c r="L27" i="21"/>
  <c r="I27" i="21"/>
  <c r="G27" i="21"/>
  <c r="N27" i="21" s="1"/>
  <c r="C27" i="21"/>
  <c r="L26" i="21"/>
  <c r="I26" i="21"/>
  <c r="G26" i="21"/>
  <c r="C26" i="21"/>
  <c r="N26" i="21" s="1"/>
  <c r="K17" i="21"/>
  <c r="K25" i="21" s="1"/>
  <c r="J17" i="21"/>
  <c r="J25" i="21" s="1"/>
  <c r="I17" i="21"/>
  <c r="I25" i="21" s="1"/>
  <c r="K16" i="21"/>
  <c r="K24" i="21" s="1"/>
  <c r="J16" i="21"/>
  <c r="J24" i="21" s="1"/>
  <c r="I16" i="21"/>
  <c r="I24" i="21" s="1"/>
  <c r="K15" i="21"/>
  <c r="K23" i="21" s="1"/>
  <c r="J15" i="21"/>
  <c r="J23" i="21" s="1"/>
  <c r="I15" i="21"/>
  <c r="I23" i="21" s="1"/>
  <c r="K14" i="21"/>
  <c r="K22" i="21" s="1"/>
  <c r="J14" i="21"/>
  <c r="J22" i="21" s="1"/>
  <c r="I14" i="21"/>
  <c r="I22" i="21" s="1"/>
  <c r="K13" i="21"/>
  <c r="K21" i="21" s="1"/>
  <c r="J13" i="21"/>
  <c r="J21" i="21" s="1"/>
  <c r="I13" i="21"/>
  <c r="I21" i="21" s="1"/>
  <c r="K12" i="21"/>
  <c r="K20" i="21" s="1"/>
  <c r="J12" i="21"/>
  <c r="J20" i="21" s="1"/>
  <c r="I12" i="21"/>
  <c r="I20" i="21" s="1"/>
  <c r="K11" i="21"/>
  <c r="K19" i="21" s="1"/>
  <c r="J11" i="21"/>
  <c r="J19" i="21" s="1"/>
  <c r="I11" i="21"/>
  <c r="I19" i="21" s="1"/>
  <c r="K10" i="21"/>
  <c r="K18" i="21" s="1"/>
  <c r="J10" i="21"/>
  <c r="J18" i="21" s="1"/>
  <c r="I10" i="21"/>
  <c r="I18" i="21" s="1"/>
  <c r="L33" i="20"/>
  <c r="I33" i="20"/>
  <c r="G33" i="20"/>
  <c r="C33" i="20"/>
  <c r="L32" i="20"/>
  <c r="I32" i="20"/>
  <c r="G32" i="20"/>
  <c r="C32" i="20"/>
  <c r="N32" i="20" s="1"/>
  <c r="L31" i="20"/>
  <c r="I31" i="20"/>
  <c r="G31" i="20"/>
  <c r="C31" i="20"/>
  <c r="L30" i="20"/>
  <c r="I30" i="20"/>
  <c r="G30" i="20"/>
  <c r="C30" i="20"/>
  <c r="N30" i="20" s="1"/>
  <c r="L29" i="20"/>
  <c r="I29" i="20"/>
  <c r="G29" i="20"/>
  <c r="C29" i="20"/>
  <c r="L28" i="20"/>
  <c r="I28" i="20"/>
  <c r="G28" i="20"/>
  <c r="C28" i="20"/>
  <c r="N28" i="20" s="1"/>
  <c r="L27" i="20"/>
  <c r="I27" i="20"/>
  <c r="G27" i="20"/>
  <c r="C27" i="20"/>
  <c r="L26" i="20"/>
  <c r="I26" i="20"/>
  <c r="G26" i="20"/>
  <c r="C26" i="20"/>
  <c r="N26" i="20" s="1"/>
  <c r="K17" i="20"/>
  <c r="K25" i="20" s="1"/>
  <c r="J17" i="20"/>
  <c r="J25" i="20" s="1"/>
  <c r="I17" i="20"/>
  <c r="I25" i="20" s="1"/>
  <c r="K16" i="20"/>
  <c r="K24" i="20" s="1"/>
  <c r="J16" i="20"/>
  <c r="J24" i="20" s="1"/>
  <c r="I16" i="20"/>
  <c r="I24" i="20" s="1"/>
  <c r="K15" i="20"/>
  <c r="K23" i="20" s="1"/>
  <c r="J15" i="20"/>
  <c r="J23" i="20" s="1"/>
  <c r="I15" i="20"/>
  <c r="I23" i="20" s="1"/>
  <c r="K14" i="20"/>
  <c r="K22" i="20" s="1"/>
  <c r="J14" i="20"/>
  <c r="J22" i="20" s="1"/>
  <c r="I14" i="20"/>
  <c r="I22" i="20" s="1"/>
  <c r="K13" i="20"/>
  <c r="K21" i="20" s="1"/>
  <c r="J13" i="20"/>
  <c r="J21" i="20" s="1"/>
  <c r="I13" i="20"/>
  <c r="I21" i="20" s="1"/>
  <c r="K12" i="20"/>
  <c r="K20" i="20" s="1"/>
  <c r="J12" i="20"/>
  <c r="J20" i="20" s="1"/>
  <c r="I12" i="20"/>
  <c r="I20" i="20" s="1"/>
  <c r="K11" i="20"/>
  <c r="K19" i="20" s="1"/>
  <c r="J11" i="20"/>
  <c r="J19" i="20" s="1"/>
  <c r="I11" i="20"/>
  <c r="I19" i="20" s="1"/>
  <c r="K10" i="20"/>
  <c r="K18" i="20" s="1"/>
  <c r="J10" i="20"/>
  <c r="J18" i="20" s="1"/>
  <c r="I10" i="20"/>
  <c r="I18" i="20" s="1"/>
  <c r="L33" i="19"/>
  <c r="I33" i="19"/>
  <c r="G33" i="19"/>
  <c r="C33" i="19"/>
  <c r="L32" i="19"/>
  <c r="I32" i="19"/>
  <c r="G32" i="19"/>
  <c r="C32" i="19"/>
  <c r="N32" i="19" s="1"/>
  <c r="L31" i="19"/>
  <c r="I31" i="19"/>
  <c r="G31" i="19"/>
  <c r="C31" i="19"/>
  <c r="N31" i="19" s="1"/>
  <c r="L30" i="19"/>
  <c r="I30" i="19"/>
  <c r="G30" i="19"/>
  <c r="C30" i="19"/>
  <c r="N30" i="19" s="1"/>
  <c r="L29" i="19"/>
  <c r="I29" i="19"/>
  <c r="G29" i="19"/>
  <c r="C29" i="19"/>
  <c r="L28" i="19"/>
  <c r="I28" i="19"/>
  <c r="G28" i="19"/>
  <c r="C28" i="19"/>
  <c r="L27" i="19"/>
  <c r="I27" i="19"/>
  <c r="G27" i="19"/>
  <c r="C27" i="19"/>
  <c r="N27" i="19" s="1"/>
  <c r="L26" i="19"/>
  <c r="I26" i="19"/>
  <c r="G26" i="19"/>
  <c r="C26" i="19"/>
  <c r="N26" i="19" s="1"/>
  <c r="K17" i="19"/>
  <c r="K25" i="19" s="1"/>
  <c r="J17" i="19"/>
  <c r="J25" i="19" s="1"/>
  <c r="I17" i="19"/>
  <c r="I25" i="19" s="1"/>
  <c r="K16" i="19"/>
  <c r="K24" i="19" s="1"/>
  <c r="J16" i="19"/>
  <c r="J24" i="19" s="1"/>
  <c r="I16" i="19"/>
  <c r="I24" i="19" s="1"/>
  <c r="K15" i="19"/>
  <c r="K23" i="19" s="1"/>
  <c r="J15" i="19"/>
  <c r="J23" i="19" s="1"/>
  <c r="I15" i="19"/>
  <c r="I23" i="19" s="1"/>
  <c r="K14" i="19"/>
  <c r="K22" i="19" s="1"/>
  <c r="J14" i="19"/>
  <c r="J22" i="19" s="1"/>
  <c r="I14" i="19"/>
  <c r="I22" i="19" s="1"/>
  <c r="K13" i="19"/>
  <c r="K21" i="19" s="1"/>
  <c r="J13" i="19"/>
  <c r="J21" i="19" s="1"/>
  <c r="I13" i="19"/>
  <c r="I21" i="19" s="1"/>
  <c r="K12" i="19"/>
  <c r="K20" i="19" s="1"/>
  <c r="J12" i="19"/>
  <c r="J20" i="19" s="1"/>
  <c r="I12" i="19"/>
  <c r="I20" i="19" s="1"/>
  <c r="K11" i="19"/>
  <c r="K19" i="19" s="1"/>
  <c r="J11" i="19"/>
  <c r="J19" i="19" s="1"/>
  <c r="I11" i="19"/>
  <c r="I19" i="19" s="1"/>
  <c r="K10" i="19"/>
  <c r="K18" i="19" s="1"/>
  <c r="J10" i="19"/>
  <c r="J18" i="19" s="1"/>
  <c r="I10" i="19"/>
  <c r="I18" i="19" s="1"/>
  <c r="L33" i="18"/>
  <c r="I33" i="18"/>
  <c r="G33" i="18"/>
  <c r="N33" i="18" s="1"/>
  <c r="C33" i="18"/>
  <c r="L32" i="18"/>
  <c r="I32" i="18"/>
  <c r="G32" i="18"/>
  <c r="C32" i="18"/>
  <c r="N32" i="18" s="1"/>
  <c r="L31" i="18"/>
  <c r="I31" i="18"/>
  <c r="G31" i="18"/>
  <c r="N31" i="18" s="1"/>
  <c r="C31" i="18"/>
  <c r="L30" i="18"/>
  <c r="I30" i="18"/>
  <c r="G30" i="18"/>
  <c r="C30" i="18"/>
  <c r="N30" i="18" s="1"/>
  <c r="L29" i="18"/>
  <c r="I29" i="18"/>
  <c r="G29" i="18"/>
  <c r="N29" i="18" s="1"/>
  <c r="C29" i="18"/>
  <c r="L28" i="18"/>
  <c r="I28" i="18"/>
  <c r="G28" i="18"/>
  <c r="C28" i="18"/>
  <c r="N28" i="18" s="1"/>
  <c r="L27" i="18"/>
  <c r="I27" i="18"/>
  <c r="G27" i="18"/>
  <c r="N27" i="18" s="1"/>
  <c r="C27" i="18"/>
  <c r="L26" i="18"/>
  <c r="I26" i="18"/>
  <c r="G26" i="18"/>
  <c r="C26" i="18"/>
  <c r="N26" i="18" s="1"/>
  <c r="K17" i="18"/>
  <c r="K25" i="18" s="1"/>
  <c r="J17" i="18"/>
  <c r="J25" i="18" s="1"/>
  <c r="I17" i="18"/>
  <c r="I25" i="18" s="1"/>
  <c r="K16" i="18"/>
  <c r="K24" i="18" s="1"/>
  <c r="J16" i="18"/>
  <c r="J24" i="18" s="1"/>
  <c r="I16" i="18"/>
  <c r="I24" i="18" s="1"/>
  <c r="K15" i="18"/>
  <c r="K23" i="18" s="1"/>
  <c r="J15" i="18"/>
  <c r="J23" i="18" s="1"/>
  <c r="I15" i="18"/>
  <c r="I23" i="18" s="1"/>
  <c r="K14" i="18"/>
  <c r="K22" i="18" s="1"/>
  <c r="J14" i="18"/>
  <c r="J22" i="18" s="1"/>
  <c r="I14" i="18"/>
  <c r="I22" i="18" s="1"/>
  <c r="K13" i="18"/>
  <c r="K21" i="18" s="1"/>
  <c r="J13" i="18"/>
  <c r="J21" i="18" s="1"/>
  <c r="I13" i="18"/>
  <c r="I21" i="18" s="1"/>
  <c r="K12" i="18"/>
  <c r="K20" i="18" s="1"/>
  <c r="J12" i="18"/>
  <c r="J20" i="18" s="1"/>
  <c r="I12" i="18"/>
  <c r="I20" i="18" s="1"/>
  <c r="K11" i="18"/>
  <c r="K19" i="18" s="1"/>
  <c r="J11" i="18"/>
  <c r="J19" i="18" s="1"/>
  <c r="I11" i="18"/>
  <c r="I19" i="18" s="1"/>
  <c r="K10" i="18"/>
  <c r="K18" i="18" s="1"/>
  <c r="J10" i="18"/>
  <c r="J18" i="18" s="1"/>
  <c r="I10" i="18"/>
  <c r="I18" i="18" s="1"/>
  <c r="L33" i="17"/>
  <c r="I33" i="17"/>
  <c r="G33" i="17"/>
  <c r="C33" i="17"/>
  <c r="L32" i="17"/>
  <c r="I32" i="17"/>
  <c r="G32" i="17"/>
  <c r="C32" i="17"/>
  <c r="N32" i="17" s="1"/>
  <c r="L31" i="17"/>
  <c r="I31" i="17"/>
  <c r="G31" i="17"/>
  <c r="C31" i="17"/>
  <c r="N31" i="17" s="1"/>
  <c r="L30" i="17"/>
  <c r="I30" i="17"/>
  <c r="G30" i="17"/>
  <c r="C30" i="17"/>
  <c r="N30" i="17" s="1"/>
  <c r="L29" i="17"/>
  <c r="I29" i="17"/>
  <c r="G29" i="17"/>
  <c r="C29" i="17"/>
  <c r="L28" i="17"/>
  <c r="I28" i="17"/>
  <c r="G28" i="17"/>
  <c r="C28" i="17"/>
  <c r="N28" i="17" s="1"/>
  <c r="L27" i="17"/>
  <c r="I27" i="17"/>
  <c r="G27" i="17"/>
  <c r="C27" i="17"/>
  <c r="N27" i="17" s="1"/>
  <c r="L26" i="17"/>
  <c r="I26" i="17"/>
  <c r="G26" i="17"/>
  <c r="C26" i="17"/>
  <c r="N26" i="17" s="1"/>
  <c r="K17" i="17"/>
  <c r="K25" i="17" s="1"/>
  <c r="J17" i="17"/>
  <c r="J25" i="17" s="1"/>
  <c r="I17" i="17"/>
  <c r="I25" i="17" s="1"/>
  <c r="K16" i="17"/>
  <c r="K24" i="17" s="1"/>
  <c r="J16" i="17"/>
  <c r="J24" i="17" s="1"/>
  <c r="I16" i="17"/>
  <c r="I24" i="17" s="1"/>
  <c r="K15" i="17"/>
  <c r="K23" i="17" s="1"/>
  <c r="J15" i="17"/>
  <c r="J23" i="17" s="1"/>
  <c r="I15" i="17"/>
  <c r="I23" i="17" s="1"/>
  <c r="K14" i="17"/>
  <c r="K22" i="17" s="1"/>
  <c r="J14" i="17"/>
  <c r="J22" i="17" s="1"/>
  <c r="I14" i="17"/>
  <c r="I22" i="17" s="1"/>
  <c r="K13" i="17"/>
  <c r="K21" i="17" s="1"/>
  <c r="J13" i="17"/>
  <c r="J21" i="17" s="1"/>
  <c r="I13" i="17"/>
  <c r="I21" i="17" s="1"/>
  <c r="K12" i="17"/>
  <c r="K20" i="17" s="1"/>
  <c r="J12" i="17"/>
  <c r="J20" i="17" s="1"/>
  <c r="I12" i="17"/>
  <c r="I20" i="17" s="1"/>
  <c r="K11" i="17"/>
  <c r="K19" i="17" s="1"/>
  <c r="J11" i="17"/>
  <c r="J19" i="17" s="1"/>
  <c r="I11" i="17"/>
  <c r="I19" i="17" s="1"/>
  <c r="K10" i="17"/>
  <c r="K18" i="17" s="1"/>
  <c r="J10" i="17"/>
  <c r="J18" i="17" s="1"/>
  <c r="I10" i="17"/>
  <c r="I18" i="17" s="1"/>
  <c r="L33" i="16"/>
  <c r="I33" i="16"/>
  <c r="G33" i="16"/>
  <c r="C33" i="16"/>
  <c r="N33" i="16" s="1"/>
  <c r="L32" i="16"/>
  <c r="I32" i="16"/>
  <c r="G32" i="16"/>
  <c r="C32" i="16"/>
  <c r="N32" i="16" s="1"/>
  <c r="L31" i="16"/>
  <c r="I31" i="16"/>
  <c r="G31" i="16"/>
  <c r="N31" i="16" s="1"/>
  <c r="C31" i="16"/>
  <c r="L30" i="16"/>
  <c r="I30" i="16"/>
  <c r="G30" i="16"/>
  <c r="C30" i="16"/>
  <c r="N30" i="16" s="1"/>
  <c r="L29" i="16"/>
  <c r="I29" i="16"/>
  <c r="G29" i="16"/>
  <c r="C29" i="16"/>
  <c r="L28" i="16"/>
  <c r="I28" i="16"/>
  <c r="G28" i="16"/>
  <c r="C28" i="16"/>
  <c r="N28" i="16" s="1"/>
  <c r="L27" i="16"/>
  <c r="I27" i="16"/>
  <c r="G27" i="16"/>
  <c r="N27" i="16" s="1"/>
  <c r="C27" i="16"/>
  <c r="L26" i="16"/>
  <c r="I26" i="16"/>
  <c r="G26" i="16"/>
  <c r="C26" i="16"/>
  <c r="N26" i="16" s="1"/>
  <c r="K17" i="16"/>
  <c r="K25" i="16" s="1"/>
  <c r="J17" i="16"/>
  <c r="J25" i="16" s="1"/>
  <c r="I17" i="16"/>
  <c r="I25" i="16" s="1"/>
  <c r="K16" i="16"/>
  <c r="K24" i="16" s="1"/>
  <c r="J16" i="16"/>
  <c r="J24" i="16" s="1"/>
  <c r="I16" i="16"/>
  <c r="I24" i="16" s="1"/>
  <c r="K15" i="16"/>
  <c r="K23" i="16" s="1"/>
  <c r="J15" i="16"/>
  <c r="J23" i="16" s="1"/>
  <c r="I15" i="16"/>
  <c r="I23" i="16" s="1"/>
  <c r="K14" i="16"/>
  <c r="K22" i="16" s="1"/>
  <c r="J14" i="16"/>
  <c r="J22" i="16" s="1"/>
  <c r="I14" i="16"/>
  <c r="I22" i="16" s="1"/>
  <c r="K13" i="16"/>
  <c r="K21" i="16" s="1"/>
  <c r="J13" i="16"/>
  <c r="J21" i="16" s="1"/>
  <c r="I13" i="16"/>
  <c r="I21" i="16" s="1"/>
  <c r="K12" i="16"/>
  <c r="K20" i="16" s="1"/>
  <c r="J12" i="16"/>
  <c r="J20" i="16" s="1"/>
  <c r="I12" i="16"/>
  <c r="I20" i="16" s="1"/>
  <c r="K11" i="16"/>
  <c r="K19" i="16" s="1"/>
  <c r="J11" i="16"/>
  <c r="J19" i="16" s="1"/>
  <c r="I11" i="16"/>
  <c r="I19" i="16" s="1"/>
  <c r="K10" i="16"/>
  <c r="K18" i="16" s="1"/>
  <c r="J10" i="16"/>
  <c r="J18" i="16" s="1"/>
  <c r="I10" i="16"/>
  <c r="I18" i="16" s="1"/>
  <c r="I11" i="15"/>
  <c r="J11" i="15"/>
  <c r="K11" i="15"/>
  <c r="I12" i="15"/>
  <c r="J12" i="15"/>
  <c r="K12" i="15"/>
  <c r="I13" i="15"/>
  <c r="J13" i="15"/>
  <c r="K13" i="15"/>
  <c r="I14" i="15"/>
  <c r="J14" i="15"/>
  <c r="K14" i="15"/>
  <c r="I15" i="15"/>
  <c r="J15" i="15"/>
  <c r="K15" i="15"/>
  <c r="I16" i="15"/>
  <c r="J16" i="15"/>
  <c r="K16" i="15"/>
  <c r="I17" i="15"/>
  <c r="J17" i="15"/>
  <c r="K17" i="15"/>
  <c r="I18" i="15"/>
  <c r="I19" i="15"/>
  <c r="J19" i="15"/>
  <c r="K19" i="15"/>
  <c r="I20" i="15"/>
  <c r="J20" i="15"/>
  <c r="K20" i="15"/>
  <c r="I21" i="15"/>
  <c r="J21" i="15"/>
  <c r="K21" i="15"/>
  <c r="I22" i="15"/>
  <c r="J22" i="15"/>
  <c r="K22" i="15"/>
  <c r="I23" i="15"/>
  <c r="J23" i="15"/>
  <c r="K23" i="15"/>
  <c r="I24" i="15"/>
  <c r="J24" i="15"/>
  <c r="K24" i="15"/>
  <c r="I25" i="15"/>
  <c r="J25" i="15"/>
  <c r="K25" i="15"/>
  <c r="K10" i="15"/>
  <c r="K18" i="15" s="1"/>
  <c r="J10" i="15"/>
  <c r="J18" i="15" s="1"/>
  <c r="I10" i="15"/>
  <c r="L33" i="15"/>
  <c r="I33" i="15"/>
  <c r="G33" i="15"/>
  <c r="C33" i="15"/>
  <c r="N33" i="15" s="1"/>
  <c r="L32" i="15"/>
  <c r="I32" i="15"/>
  <c r="G32" i="15"/>
  <c r="C32" i="15"/>
  <c r="N32" i="15" s="1"/>
  <c r="L31" i="15"/>
  <c r="I31" i="15"/>
  <c r="G31" i="15"/>
  <c r="N31" i="15" s="1"/>
  <c r="C31" i="15"/>
  <c r="L30" i="15"/>
  <c r="I30" i="15"/>
  <c r="G30" i="15"/>
  <c r="C30" i="15"/>
  <c r="N30" i="15" s="1"/>
  <c r="L29" i="15"/>
  <c r="I29" i="15"/>
  <c r="G29" i="15"/>
  <c r="C29" i="15"/>
  <c r="L28" i="15"/>
  <c r="I28" i="15"/>
  <c r="G28" i="15"/>
  <c r="C28" i="15"/>
  <c r="N28" i="15" s="1"/>
  <c r="L27" i="15"/>
  <c r="I27" i="15"/>
  <c r="G27" i="15"/>
  <c r="N27" i="15" s="1"/>
  <c r="C27" i="15"/>
  <c r="L26" i="15"/>
  <c r="I26" i="15"/>
  <c r="G26" i="15"/>
  <c r="C26" i="15"/>
  <c r="N26" i="15" s="1"/>
  <c r="K11" i="14"/>
  <c r="K12" i="14"/>
  <c r="K20" i="14" s="1"/>
  <c r="K13" i="14"/>
  <c r="K14" i="14"/>
  <c r="K22" i="14" s="1"/>
  <c r="K15" i="14"/>
  <c r="K16" i="14"/>
  <c r="K24" i="14" s="1"/>
  <c r="K17" i="14"/>
  <c r="K19" i="14"/>
  <c r="K21" i="14"/>
  <c r="K23" i="14"/>
  <c r="K25" i="14"/>
  <c r="K10" i="14"/>
  <c r="K18" i="14" s="1"/>
  <c r="J11" i="14"/>
  <c r="J12" i="14"/>
  <c r="J13" i="14"/>
  <c r="J21" i="14" s="1"/>
  <c r="J14" i="14"/>
  <c r="J22" i="14" s="1"/>
  <c r="J15" i="14"/>
  <c r="J23" i="14" s="1"/>
  <c r="J16" i="14"/>
  <c r="J17" i="14"/>
  <c r="J25" i="14" s="1"/>
  <c r="J19" i="14"/>
  <c r="J20" i="14"/>
  <c r="J24" i="14"/>
  <c r="J10" i="14"/>
  <c r="J18" i="14" s="1"/>
  <c r="I11" i="14"/>
  <c r="I12" i="14"/>
  <c r="I13" i="14"/>
  <c r="I14" i="14"/>
  <c r="I22" i="14" s="1"/>
  <c r="I15" i="14"/>
  <c r="I16" i="14"/>
  <c r="I24" i="14" s="1"/>
  <c r="I17" i="14"/>
  <c r="I18" i="14"/>
  <c r="I19" i="14"/>
  <c r="I20" i="14"/>
  <c r="I21" i="14"/>
  <c r="I23" i="14"/>
  <c r="I25" i="14"/>
  <c r="I10" i="14"/>
  <c r="N33" i="14"/>
  <c r="L33" i="14"/>
  <c r="L32" i="14"/>
  <c r="L31" i="14"/>
  <c r="L30" i="14"/>
  <c r="L29" i="14"/>
  <c r="L28" i="14"/>
  <c r="L27" i="14"/>
  <c r="L26" i="14"/>
  <c r="I33" i="14"/>
  <c r="G33" i="14"/>
  <c r="I32" i="14"/>
  <c r="G32" i="14"/>
  <c r="I31" i="14"/>
  <c r="G31" i="14"/>
  <c r="I30" i="14"/>
  <c r="G30" i="14"/>
  <c r="I29" i="14"/>
  <c r="G29" i="14"/>
  <c r="I28" i="14"/>
  <c r="G28" i="14"/>
  <c r="I27" i="14"/>
  <c r="G27" i="14"/>
  <c r="I26" i="14"/>
  <c r="G26" i="14"/>
  <c r="C33" i="14"/>
  <c r="C32" i="14"/>
  <c r="C31" i="14"/>
  <c r="C30" i="14"/>
  <c r="C29" i="14"/>
  <c r="C28" i="14"/>
  <c r="C27" i="14"/>
  <c r="C26" i="14"/>
  <c r="N27" i="13"/>
  <c r="N28" i="13"/>
  <c r="N29" i="13"/>
  <c r="N30" i="13"/>
  <c r="N31" i="13"/>
  <c r="N32" i="13"/>
  <c r="N33" i="13"/>
  <c r="N26" i="13"/>
  <c r="I27" i="13"/>
  <c r="I28" i="13"/>
  <c r="I29" i="13"/>
  <c r="I30" i="13"/>
  <c r="I31" i="13"/>
  <c r="I32" i="13"/>
  <c r="I33" i="13"/>
  <c r="I26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10" i="13"/>
  <c r="J11" i="13"/>
  <c r="J12" i="13"/>
  <c r="J20" i="13" s="1"/>
  <c r="J13" i="13"/>
  <c r="J14" i="13"/>
  <c r="J15" i="13"/>
  <c r="J16" i="13"/>
  <c r="J17" i="13"/>
  <c r="J18" i="13"/>
  <c r="J19" i="13"/>
  <c r="J21" i="13"/>
  <c r="J22" i="13"/>
  <c r="J23" i="13"/>
  <c r="J24" i="13"/>
  <c r="J25" i="13"/>
  <c r="J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10" i="13"/>
  <c r="G27" i="13"/>
  <c r="G28" i="13"/>
  <c r="G29" i="13"/>
  <c r="G30" i="13"/>
  <c r="G31" i="13"/>
  <c r="G32" i="13"/>
  <c r="G33" i="13"/>
  <c r="G26" i="13"/>
  <c r="C27" i="13"/>
  <c r="C28" i="13"/>
  <c r="C29" i="13"/>
  <c r="C30" i="13"/>
  <c r="C31" i="13"/>
  <c r="C32" i="13"/>
  <c r="C33" i="13"/>
  <c r="C26" i="13"/>
  <c r="N25" i="13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L27" i="13"/>
  <c r="L28" i="13"/>
  <c r="L29" i="13"/>
  <c r="L30" i="13"/>
  <c r="L31" i="13"/>
  <c r="L32" i="13"/>
  <c r="L33" i="13"/>
  <c r="L26" i="13"/>
  <c r="N27" i="22" l="1"/>
  <c r="N31" i="22"/>
  <c r="N29" i="22"/>
  <c r="N33" i="22"/>
  <c r="N33" i="21"/>
  <c r="N29" i="20"/>
  <c r="N33" i="20"/>
  <c r="N27" i="20"/>
  <c r="N31" i="20"/>
  <c r="N28" i="19"/>
  <c r="N29" i="19"/>
  <c r="N33" i="19"/>
  <c r="N29" i="17"/>
  <c r="N33" i="17"/>
  <c r="N29" i="16"/>
  <c r="N29" i="15"/>
  <c r="J47" i="12"/>
  <c r="K25" i="12"/>
  <c r="K24" i="12"/>
  <c r="K23" i="12"/>
  <c r="K22" i="12"/>
  <c r="K21" i="12"/>
  <c r="K20" i="12"/>
  <c r="K19" i="12"/>
  <c r="K18" i="12"/>
  <c r="K16" i="12"/>
  <c r="K17" i="12"/>
  <c r="N32" i="14"/>
  <c r="N31" i="14"/>
  <c r="N30" i="14"/>
  <c r="N29" i="14"/>
  <c r="N28" i="14"/>
  <c r="N27" i="14"/>
  <c r="N26" i="14"/>
  <c r="A11" i="12"/>
  <c r="A4" i="12"/>
  <c r="J43" i="12" l="1"/>
  <c r="J46" i="12"/>
  <c r="J41" i="12"/>
  <c r="J38" i="12"/>
  <c r="J42" i="12"/>
  <c r="J40" i="12"/>
  <c r="J44" i="12"/>
  <c r="J45" i="12"/>
  <c r="J39" i="12"/>
  <c r="H19" i="12"/>
  <c r="J25" i="12"/>
  <c r="J24" i="12"/>
  <c r="J23" i="12"/>
  <c r="J22" i="12"/>
  <c r="J21" i="12"/>
  <c r="J20" i="12"/>
  <c r="J19" i="12"/>
  <c r="J18" i="12"/>
  <c r="J17" i="12"/>
  <c r="J16" i="12"/>
  <c r="I25" i="12"/>
  <c r="I24" i="12"/>
  <c r="I23" i="12"/>
  <c r="I22" i="12"/>
  <c r="I21" i="12"/>
  <c r="I20" i="12"/>
  <c r="I19" i="12"/>
  <c r="I18" i="12"/>
  <c r="I17" i="12"/>
  <c r="H25" i="12"/>
  <c r="H24" i="12"/>
  <c r="H23" i="12"/>
  <c r="H22" i="12"/>
  <c r="H21" i="12"/>
  <c r="H20" i="12"/>
  <c r="H18" i="12"/>
  <c r="H17" i="12"/>
  <c r="I16" i="12"/>
  <c r="H16" i="12"/>
  <c r="E27" i="12" l="1"/>
  <c r="J37" i="12"/>
  <c r="L9" i="22"/>
  <c r="L8" i="22"/>
  <c r="L7" i="22"/>
  <c r="L6" i="22"/>
  <c r="L14" i="22" s="1"/>
  <c r="L5" i="22"/>
  <c r="L4" i="22"/>
  <c r="L12" i="22" s="1"/>
  <c r="L3" i="22"/>
  <c r="L2" i="22"/>
  <c r="L10" i="22" s="1"/>
  <c r="A2" i="22"/>
  <c r="L9" i="21"/>
  <c r="L8" i="21"/>
  <c r="L16" i="21" s="1"/>
  <c r="L7" i="21"/>
  <c r="L6" i="21"/>
  <c r="L14" i="21" s="1"/>
  <c r="L5" i="21"/>
  <c r="L4" i="21"/>
  <c r="L12" i="21" s="1"/>
  <c r="L3" i="21"/>
  <c r="L2" i="21"/>
  <c r="L10" i="21" s="1"/>
  <c r="A2" i="21"/>
  <c r="L9" i="20"/>
  <c r="L8" i="20"/>
  <c r="L16" i="20" s="1"/>
  <c r="L7" i="20"/>
  <c r="L6" i="20"/>
  <c r="L14" i="20" s="1"/>
  <c r="L5" i="20"/>
  <c r="L4" i="20"/>
  <c r="L12" i="20" s="1"/>
  <c r="L3" i="20"/>
  <c r="L2" i="20"/>
  <c r="L10" i="20" s="1"/>
  <c r="A2" i="20"/>
  <c r="L9" i="19"/>
  <c r="L8" i="19"/>
  <c r="L16" i="19" s="1"/>
  <c r="L7" i="19"/>
  <c r="L6" i="19"/>
  <c r="L14" i="19" s="1"/>
  <c r="L5" i="19"/>
  <c r="L4" i="19"/>
  <c r="L12" i="19" s="1"/>
  <c r="L3" i="19"/>
  <c r="L2" i="19"/>
  <c r="L10" i="19" s="1"/>
  <c r="A2" i="19"/>
  <c r="L9" i="18"/>
  <c r="L8" i="18"/>
  <c r="L16" i="18" s="1"/>
  <c r="L7" i="18"/>
  <c r="L6" i="18"/>
  <c r="L14" i="18" s="1"/>
  <c r="L5" i="18"/>
  <c r="L4" i="18"/>
  <c r="L12" i="18" s="1"/>
  <c r="L3" i="18"/>
  <c r="L2" i="18"/>
  <c r="L10" i="18" s="1"/>
  <c r="A2" i="18"/>
  <c r="L9" i="17"/>
  <c r="L8" i="17"/>
  <c r="L16" i="17" s="1"/>
  <c r="L7" i="17"/>
  <c r="L6" i="17"/>
  <c r="L14" i="17" s="1"/>
  <c r="L5" i="17"/>
  <c r="L4" i="17"/>
  <c r="L12" i="17" s="1"/>
  <c r="L3" i="17"/>
  <c r="L2" i="17"/>
  <c r="L10" i="17" s="1"/>
  <c r="A2" i="17"/>
  <c r="L9" i="16"/>
  <c r="L8" i="16"/>
  <c r="L16" i="16" s="1"/>
  <c r="L7" i="16"/>
  <c r="L6" i="16"/>
  <c r="L14" i="16" s="1"/>
  <c r="L5" i="16"/>
  <c r="L4" i="16"/>
  <c r="L12" i="16" s="1"/>
  <c r="L3" i="16"/>
  <c r="L2" i="16"/>
  <c r="L10" i="16" s="1"/>
  <c r="A2" i="16"/>
  <c r="L9" i="15"/>
  <c r="N9" i="15" s="1"/>
  <c r="L8" i="15"/>
  <c r="L16" i="15" s="1"/>
  <c r="L7" i="15"/>
  <c r="N7" i="15" s="1"/>
  <c r="L6" i="15"/>
  <c r="L14" i="15" s="1"/>
  <c r="L5" i="15"/>
  <c r="N5" i="15" s="1"/>
  <c r="L4" i="15"/>
  <c r="L12" i="15" s="1"/>
  <c r="L3" i="15"/>
  <c r="N3" i="15" s="1"/>
  <c r="L2" i="15"/>
  <c r="L10" i="15" s="1"/>
  <c r="A2" i="15"/>
  <c r="L9" i="14"/>
  <c r="N9" i="14" s="1"/>
  <c r="L8" i="14"/>
  <c r="L16" i="14" s="1"/>
  <c r="L7" i="14"/>
  <c r="L15" i="14" s="1"/>
  <c r="L6" i="14"/>
  <c r="N6" i="14" s="1"/>
  <c r="L5" i="14"/>
  <c r="L13" i="14" s="1"/>
  <c r="L4" i="14"/>
  <c r="L12" i="14" s="1"/>
  <c r="L3" i="14"/>
  <c r="N3" i="14" s="1"/>
  <c r="L2" i="14"/>
  <c r="N2" i="14" s="1"/>
  <c r="A2" i="14"/>
  <c r="L20" i="22" l="1"/>
  <c r="N20" i="22" s="1"/>
  <c r="N12" i="22"/>
  <c r="N5" i="22"/>
  <c r="L13" i="22"/>
  <c r="N9" i="22"/>
  <c r="L17" i="22"/>
  <c r="N8" i="22"/>
  <c r="L16" i="22"/>
  <c r="L18" i="22"/>
  <c r="N18" i="22" s="1"/>
  <c r="N10" i="22"/>
  <c r="L22" i="22"/>
  <c r="N22" i="22" s="1"/>
  <c r="N14" i="22"/>
  <c r="N3" i="22"/>
  <c r="L11" i="22"/>
  <c r="N7" i="22"/>
  <c r="L15" i="22"/>
  <c r="N5" i="21"/>
  <c r="L13" i="21"/>
  <c r="N9" i="21"/>
  <c r="L17" i="21"/>
  <c r="L18" i="21"/>
  <c r="N18" i="21" s="1"/>
  <c r="N10" i="21"/>
  <c r="L22" i="21"/>
  <c r="N22" i="21" s="1"/>
  <c r="N14" i="21"/>
  <c r="N3" i="21"/>
  <c r="L11" i="21"/>
  <c r="N7" i="21"/>
  <c r="L15" i="21"/>
  <c r="L20" i="21"/>
  <c r="N20" i="21" s="1"/>
  <c r="N12" i="21"/>
  <c r="L24" i="21"/>
  <c r="N24" i="21" s="1"/>
  <c r="N16" i="21"/>
  <c r="N3" i="20"/>
  <c r="L11" i="20"/>
  <c r="N7" i="20"/>
  <c r="L15" i="20"/>
  <c r="L18" i="20"/>
  <c r="N18" i="20" s="1"/>
  <c r="N10" i="20"/>
  <c r="L20" i="20"/>
  <c r="N20" i="20" s="1"/>
  <c r="N12" i="20"/>
  <c r="L24" i="20"/>
  <c r="N24" i="20" s="1"/>
  <c r="N16" i="20"/>
  <c r="L22" i="20"/>
  <c r="N22" i="20" s="1"/>
  <c r="N14" i="20"/>
  <c r="N5" i="20"/>
  <c r="L13" i="20"/>
  <c r="N9" i="20"/>
  <c r="L17" i="20"/>
  <c r="N7" i="19"/>
  <c r="L15" i="19"/>
  <c r="L20" i="19"/>
  <c r="N20" i="19" s="1"/>
  <c r="N12" i="19"/>
  <c r="N5" i="19"/>
  <c r="L13" i="19"/>
  <c r="N9" i="19"/>
  <c r="L17" i="19"/>
  <c r="N3" i="19"/>
  <c r="L11" i="19"/>
  <c r="L24" i="19"/>
  <c r="N24" i="19" s="1"/>
  <c r="N16" i="19"/>
  <c r="L18" i="19"/>
  <c r="N18" i="19" s="1"/>
  <c r="N10" i="19"/>
  <c r="L22" i="19"/>
  <c r="N22" i="19" s="1"/>
  <c r="N14" i="19"/>
  <c r="N5" i="17"/>
  <c r="L13" i="17"/>
  <c r="L18" i="17"/>
  <c r="N18" i="17" s="1"/>
  <c r="N10" i="17"/>
  <c r="N3" i="17"/>
  <c r="L11" i="17"/>
  <c r="N7" i="17"/>
  <c r="L15" i="17"/>
  <c r="N9" i="17"/>
  <c r="L17" i="17"/>
  <c r="L22" i="17"/>
  <c r="N22" i="17" s="1"/>
  <c r="N14" i="17"/>
  <c r="L20" i="17"/>
  <c r="N20" i="17" s="1"/>
  <c r="N12" i="17"/>
  <c r="L24" i="17"/>
  <c r="N24" i="17" s="1"/>
  <c r="N16" i="17"/>
  <c r="N5" i="18"/>
  <c r="L13" i="18"/>
  <c r="N9" i="18"/>
  <c r="L17" i="18"/>
  <c r="L20" i="18"/>
  <c r="N20" i="18" s="1"/>
  <c r="N12" i="18"/>
  <c r="L18" i="18"/>
  <c r="N18" i="18" s="1"/>
  <c r="N10" i="18"/>
  <c r="L22" i="18"/>
  <c r="N22" i="18" s="1"/>
  <c r="N14" i="18"/>
  <c r="L24" i="18"/>
  <c r="N24" i="18" s="1"/>
  <c r="N16" i="18"/>
  <c r="N3" i="18"/>
  <c r="L11" i="18"/>
  <c r="N7" i="18"/>
  <c r="L15" i="18"/>
  <c r="N3" i="16"/>
  <c r="L11" i="16"/>
  <c r="N7" i="16"/>
  <c r="L15" i="16"/>
  <c r="N12" i="16"/>
  <c r="L20" i="16"/>
  <c r="N20" i="16" s="1"/>
  <c r="N16" i="16"/>
  <c r="L24" i="16"/>
  <c r="N24" i="16" s="1"/>
  <c r="N5" i="16"/>
  <c r="L13" i="16"/>
  <c r="N9" i="16"/>
  <c r="L17" i="16"/>
  <c r="L18" i="16"/>
  <c r="N18" i="16" s="1"/>
  <c r="N10" i="16"/>
  <c r="L22" i="16"/>
  <c r="N22" i="16" s="1"/>
  <c r="N14" i="16"/>
  <c r="L10" i="14"/>
  <c r="L18" i="14" s="1"/>
  <c r="N18" i="14" s="1"/>
  <c r="L14" i="14"/>
  <c r="L22" i="14" s="1"/>
  <c r="N22" i="14" s="1"/>
  <c r="N2" i="22"/>
  <c r="N4" i="22"/>
  <c r="N6" i="22"/>
  <c r="N2" i="21"/>
  <c r="B24" i="12" s="1"/>
  <c r="N4" i="21"/>
  <c r="N6" i="21"/>
  <c r="N8" i="21"/>
  <c r="N4" i="20"/>
  <c r="N8" i="20"/>
  <c r="N2" i="20"/>
  <c r="B23" i="12" s="1"/>
  <c r="N6" i="20"/>
  <c r="N2" i="19"/>
  <c r="N4" i="19"/>
  <c r="N6" i="19"/>
  <c r="N8" i="19"/>
  <c r="N2" i="18"/>
  <c r="B21" i="12" s="1"/>
  <c r="N4" i="18"/>
  <c r="N6" i="18"/>
  <c r="N8" i="18"/>
  <c r="N4" i="17"/>
  <c r="N2" i="17"/>
  <c r="N6" i="17"/>
  <c r="N8" i="17"/>
  <c r="N2" i="16"/>
  <c r="B19" i="12" s="1"/>
  <c r="N4" i="16"/>
  <c r="N6" i="16"/>
  <c r="N8" i="16"/>
  <c r="L22" i="15"/>
  <c r="N22" i="15" s="1"/>
  <c r="N14" i="15"/>
  <c r="L18" i="15"/>
  <c r="N18" i="15" s="1"/>
  <c r="N10" i="15"/>
  <c r="N12" i="15"/>
  <c r="L20" i="15"/>
  <c r="N20" i="15" s="1"/>
  <c r="N16" i="15"/>
  <c r="L24" i="15"/>
  <c r="N24" i="15" s="1"/>
  <c r="L11" i="15"/>
  <c r="L15" i="15"/>
  <c r="N2" i="15"/>
  <c r="B18" i="12" s="1"/>
  <c r="N4" i="15"/>
  <c r="N6" i="15"/>
  <c r="N8" i="15"/>
  <c r="L13" i="15"/>
  <c r="L17" i="15"/>
  <c r="N16" i="14"/>
  <c r="L24" i="14"/>
  <c r="N24" i="14" s="1"/>
  <c r="N12" i="14"/>
  <c r="L20" i="14"/>
  <c r="N20" i="14" s="1"/>
  <c r="L21" i="14"/>
  <c r="N21" i="14" s="1"/>
  <c r="N13" i="14"/>
  <c r="N15" i="14"/>
  <c r="L23" i="14"/>
  <c r="N23" i="14" s="1"/>
  <c r="N7" i="14"/>
  <c r="N10" i="14"/>
  <c r="L11" i="14"/>
  <c r="N14" i="14"/>
  <c r="N5" i="14"/>
  <c r="N4" i="14"/>
  <c r="B17" i="12" s="1"/>
  <c r="N8" i="14"/>
  <c r="L17" i="14"/>
  <c r="L14" i="13"/>
  <c r="L9" i="13"/>
  <c r="L17" i="13" s="1"/>
  <c r="L8" i="13"/>
  <c r="L16" i="13" s="1"/>
  <c r="L7" i="13"/>
  <c r="L6" i="13"/>
  <c r="L5" i="13"/>
  <c r="L13" i="13" s="1"/>
  <c r="L4" i="13"/>
  <c r="L3" i="13"/>
  <c r="L11" i="13" s="1"/>
  <c r="L2" i="13"/>
  <c r="N2" i="13" s="1"/>
  <c r="A2" i="13"/>
  <c r="N15" i="22" l="1"/>
  <c r="L23" i="22"/>
  <c r="N23" i="22" s="1"/>
  <c r="N16" i="22"/>
  <c r="L24" i="22"/>
  <c r="N24" i="22" s="1"/>
  <c r="B25" i="12"/>
  <c r="C25" i="12"/>
  <c r="N17" i="22"/>
  <c r="L25" i="22"/>
  <c r="N25" i="22" s="1"/>
  <c r="N13" i="22"/>
  <c r="L21" i="22"/>
  <c r="N21" i="22" s="1"/>
  <c r="N11" i="22"/>
  <c r="L19" i="22"/>
  <c r="N19" i="22" s="1"/>
  <c r="N15" i="21"/>
  <c r="L23" i="21"/>
  <c r="N23" i="21" s="1"/>
  <c r="L25" i="21"/>
  <c r="N25" i="21" s="1"/>
  <c r="N17" i="21"/>
  <c r="L19" i="21"/>
  <c r="N19" i="21" s="1"/>
  <c r="N11" i="21"/>
  <c r="C24" i="12"/>
  <c r="L21" i="21"/>
  <c r="N21" i="21" s="1"/>
  <c r="D24" i="12" s="1"/>
  <c r="N13" i="21"/>
  <c r="N17" i="20"/>
  <c r="L25" i="20"/>
  <c r="N25" i="20" s="1"/>
  <c r="N15" i="20"/>
  <c r="L23" i="20"/>
  <c r="N23" i="20" s="1"/>
  <c r="N11" i="20"/>
  <c r="L19" i="20"/>
  <c r="N19" i="20" s="1"/>
  <c r="N13" i="20"/>
  <c r="C23" i="12" s="1"/>
  <c r="L21" i="20"/>
  <c r="N21" i="20" s="1"/>
  <c r="N17" i="19"/>
  <c r="L25" i="19"/>
  <c r="N25" i="19" s="1"/>
  <c r="B22" i="12"/>
  <c r="C22" i="12"/>
  <c r="N11" i="19"/>
  <c r="L19" i="19"/>
  <c r="N19" i="19" s="1"/>
  <c r="N13" i="19"/>
  <c r="L21" i="19"/>
  <c r="N21" i="19" s="1"/>
  <c r="N15" i="19"/>
  <c r="L23" i="19"/>
  <c r="N23" i="19" s="1"/>
  <c r="N17" i="17"/>
  <c r="L25" i="17"/>
  <c r="N25" i="17" s="1"/>
  <c r="L19" i="17"/>
  <c r="N19" i="17" s="1"/>
  <c r="D20" i="12" s="1"/>
  <c r="N11" i="17"/>
  <c r="N13" i="17"/>
  <c r="L21" i="17"/>
  <c r="N21" i="17" s="1"/>
  <c r="L23" i="17"/>
  <c r="N23" i="17" s="1"/>
  <c r="N15" i="17"/>
  <c r="C20" i="12"/>
  <c r="B20" i="12"/>
  <c r="C21" i="12"/>
  <c r="L25" i="18"/>
  <c r="N25" i="18" s="1"/>
  <c r="N17" i="18"/>
  <c r="N11" i="18"/>
  <c r="L19" i="18"/>
  <c r="N19" i="18" s="1"/>
  <c r="L21" i="18"/>
  <c r="N21" i="18" s="1"/>
  <c r="N13" i="18"/>
  <c r="L23" i="18"/>
  <c r="N23" i="18" s="1"/>
  <c r="N15" i="18"/>
  <c r="L21" i="16"/>
  <c r="N21" i="16" s="1"/>
  <c r="N13" i="16"/>
  <c r="L19" i="16"/>
  <c r="N19" i="16" s="1"/>
  <c r="D19" i="12" s="1"/>
  <c r="N11" i="16"/>
  <c r="C19" i="12" s="1"/>
  <c r="L25" i="16"/>
  <c r="N25" i="16" s="1"/>
  <c r="N17" i="16"/>
  <c r="N15" i="16"/>
  <c r="L23" i="16"/>
  <c r="N23" i="16" s="1"/>
  <c r="B16" i="12"/>
  <c r="G37" i="12" s="1"/>
  <c r="L10" i="13"/>
  <c r="L12" i="13"/>
  <c r="D25" i="12"/>
  <c r="D23" i="12"/>
  <c r="D22" i="12"/>
  <c r="D21" i="12"/>
  <c r="N13" i="15"/>
  <c r="L21" i="15"/>
  <c r="N21" i="15" s="1"/>
  <c r="N15" i="15"/>
  <c r="L23" i="15"/>
  <c r="N23" i="15" s="1"/>
  <c r="N17" i="15"/>
  <c r="L25" i="15"/>
  <c r="N25" i="15" s="1"/>
  <c r="N11" i="15"/>
  <c r="C18" i="12" s="1"/>
  <c r="L19" i="15"/>
  <c r="N19" i="15" s="1"/>
  <c r="D18" i="12" s="1"/>
  <c r="N11" i="14"/>
  <c r="C17" i="12" s="1"/>
  <c r="L19" i="14"/>
  <c r="N19" i="14" s="1"/>
  <c r="N17" i="14"/>
  <c r="L25" i="14"/>
  <c r="N25" i="14" s="1"/>
  <c r="D17" i="12" s="1"/>
  <c r="L21" i="13"/>
  <c r="L25" i="13"/>
  <c r="L19" i="13"/>
  <c r="L22" i="13"/>
  <c r="L24" i="13"/>
  <c r="L15" i="13"/>
  <c r="C16" i="12" l="1"/>
  <c r="L20" i="13"/>
  <c r="L18" i="13"/>
  <c r="D16" i="12" s="1"/>
  <c r="L23" i="13"/>
  <c r="I47" i="12" l="1"/>
  <c r="H47" i="12"/>
  <c r="G47" i="12"/>
  <c r="I42" i="12"/>
  <c r="I43" i="12" l="1"/>
  <c r="I45" i="12"/>
  <c r="I46" i="12"/>
  <c r="I44" i="12"/>
  <c r="I41" i="12"/>
  <c r="I40" i="12"/>
  <c r="I39" i="12"/>
  <c r="I38" i="12"/>
  <c r="I37" i="12"/>
  <c r="D27" i="12" l="1"/>
  <c r="D7" i="12"/>
  <c r="C37" i="12" l="1"/>
  <c r="D37" i="12"/>
  <c r="H45" i="12"/>
  <c r="H44" i="12"/>
  <c r="H43" i="12"/>
  <c r="H42" i="12"/>
  <c r="H41" i="12"/>
  <c r="H40" i="12"/>
  <c r="H39" i="12"/>
  <c r="H38" i="12"/>
  <c r="H37" i="12"/>
  <c r="H46" i="12" l="1"/>
  <c r="G46" i="12"/>
  <c r="G45" i="12" l="1"/>
  <c r="G43" i="12"/>
  <c r="G41" i="12"/>
  <c r="G39" i="12"/>
  <c r="G44" i="12"/>
  <c r="G42" i="12"/>
  <c r="G40" i="12"/>
  <c r="G38" i="12"/>
  <c r="A34" i="12" l="1"/>
  <c r="B37" i="12" l="1"/>
  <c r="A37" i="12"/>
  <c r="C27" i="12" l="1"/>
  <c r="B27" i="12"/>
</calcChain>
</file>

<file path=xl/sharedStrings.xml><?xml version="1.0" encoding="utf-8"?>
<sst xmlns="http://schemas.openxmlformats.org/spreadsheetml/2006/main" count="535" uniqueCount="84">
  <si>
    <t>1. Selskab</t>
  </si>
  <si>
    <t>2. Generationsgrupper</t>
  </si>
  <si>
    <t>3. GY</t>
  </si>
  <si>
    <t>1_rentekurve1</t>
  </si>
  <si>
    <t>2_rentekurve1</t>
  </si>
  <si>
    <t>3_rentekurve1</t>
  </si>
  <si>
    <t>4_rentekurve1</t>
  </si>
  <si>
    <t>5_rentekurve1</t>
  </si>
  <si>
    <t>6_rentekurve1</t>
  </si>
  <si>
    <t>7_rentekurve1</t>
  </si>
  <si>
    <t>8_rentekurve1</t>
  </si>
  <si>
    <t>1_rentekurve2</t>
  </si>
  <si>
    <t>2_rentekurve2</t>
  </si>
  <si>
    <t>3_rentekurve2</t>
  </si>
  <si>
    <t>4_rentekurve2</t>
  </si>
  <si>
    <t>5_rentekurve2</t>
  </si>
  <si>
    <t>6_rentekurve2</t>
  </si>
  <si>
    <t>7_rentekurve2</t>
  </si>
  <si>
    <t>8_rentekurve2</t>
  </si>
  <si>
    <t>Selskab:</t>
  </si>
  <si>
    <t>Egenkapital</t>
  </si>
  <si>
    <t>Overdækning</t>
  </si>
  <si>
    <t>Underskud</t>
  </si>
  <si>
    <t>Hovedtal</t>
  </si>
  <si>
    <t>Rentegruppe</t>
  </si>
  <si>
    <t>Scenarie 1</t>
  </si>
  <si>
    <t>Scenarie 2</t>
  </si>
  <si>
    <t>Rentegruppe 1</t>
  </si>
  <si>
    <t>Rentegruppe 2</t>
  </si>
  <si>
    <t>Rentegruppe 3</t>
  </si>
  <si>
    <t>Rentegruppe 4</t>
  </si>
  <si>
    <t>Rentegruppe 5</t>
  </si>
  <si>
    <t>Rentegruppe 6</t>
  </si>
  <si>
    <t>Rentegruppe 7</t>
  </si>
  <si>
    <t>Rentegruppe 8</t>
  </si>
  <si>
    <t>Rentegruppe 9</t>
  </si>
  <si>
    <t>Rentegruppe 10</t>
  </si>
  <si>
    <t>…</t>
  </si>
  <si>
    <t>Scenarie 1: 
Samlet underskud / overdækning</t>
  </si>
  <si>
    <t>Scenarie 2: 
Samlet underskud / overdækning</t>
  </si>
  <si>
    <t>Kapitalgrundlag</t>
  </si>
  <si>
    <t>Kapitalkrav</t>
  </si>
  <si>
    <t>1_rentekurve3</t>
  </si>
  <si>
    <t>2_rentekurve3</t>
  </si>
  <si>
    <t>3_rentekurve3</t>
  </si>
  <si>
    <t>4_rentekurve3</t>
  </si>
  <si>
    <t>5_rentekurve3</t>
  </si>
  <si>
    <t>6_rentekurve3</t>
  </si>
  <si>
    <t>7_rentekurve3</t>
  </si>
  <si>
    <t>8_rentekurve3</t>
  </si>
  <si>
    <t>Scenarie 3</t>
  </si>
  <si>
    <t>Scenarie 3: 
Samlet underskud / overdækning</t>
  </si>
  <si>
    <t>FH: Forsikringsmæssige hensættelser</t>
  </si>
  <si>
    <t>Scenarie 1: 
Samlet underskud / FH</t>
  </si>
  <si>
    <t>Scenarie 2: 
Samlet underskud / 
(FH i scenarie 1)</t>
  </si>
  <si>
    <t>Scenarie 3: 
Samlet underskud / 
(FH i scenarie 1)</t>
  </si>
  <si>
    <t>5. IB efter finansiering</t>
  </si>
  <si>
    <t>4. KB efter finansiering</t>
  </si>
  <si>
    <t>6. Fortjenstmargen</t>
  </si>
  <si>
    <t>7. Risikomargen</t>
  </si>
  <si>
    <t>8. AKV</t>
  </si>
  <si>
    <t>9. Skyggekonto + udlæg</t>
  </si>
  <si>
    <t>10. Retrosp. hensættelser</t>
  </si>
  <si>
    <t>11. Ufordelte midler</t>
  </si>
  <si>
    <t>12. Sum af 10 og 11</t>
  </si>
  <si>
    <t>13. Nedskrevet IB (efter finansiering)</t>
  </si>
  <si>
    <t>14. Differens mellem (3+4+13+6+7) og 12</t>
  </si>
  <si>
    <t>15. Eventuel nedskrivning i årsregnskabet af IB efter finansiering hørende til generationsgruppen</t>
  </si>
  <si>
    <t>FH i scenarie 1
(3+4+5+6+7)</t>
  </si>
  <si>
    <t>FH i scenarie 2
(3+4+5+6+7)</t>
  </si>
  <si>
    <t>FH i scenarie 3
(3+4+5+6+7)</t>
  </si>
  <si>
    <t>Scenarie 4</t>
  </si>
  <si>
    <t>FH i scenarie 4 (3+4+5+6+7)</t>
  </si>
  <si>
    <t>Scenarie 4: 
Samlet underskud / overdækning</t>
  </si>
  <si>
    <t>NAVN</t>
  </si>
  <si>
    <t>Scenarie 4: 
Samlet underskud / 
(FH i scenarie 1)</t>
  </si>
  <si>
    <t>1_rentekurve1_aktivstress</t>
  </si>
  <si>
    <t>3_rentekurve1_aktivstress</t>
  </si>
  <si>
    <t>4_rentekurve1_aktivstress</t>
  </si>
  <si>
    <t>5_rentekurve1_aktivstress</t>
  </si>
  <si>
    <t>6_rentekurve1_aktivstress</t>
  </si>
  <si>
    <t>7_rentekurve1_aktivstress</t>
  </si>
  <si>
    <t>8_rentekurve1_aktivstress</t>
  </si>
  <si>
    <t>2_rentekurve1_aktivstress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</si>
</sst>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kr.&quot;\ * #,##0.00_ ;_ &quot;kr.&quot;\ * \-#,##0.00_ ;_ &quot;kr.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i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7" borderId="1" xfId="0" applyFill="1" applyBorder="1"/>
    <xf numFmtId="0" fontId="0" fillId="7" borderId="0" xfId="0" applyFill="1"/>
    <xf numFmtId="0" fontId="0" fillId="7" borderId="2" xfId="0" applyFill="1" applyBorder="1"/>
    <xf numFmtId="0" fontId="0" fillId="7" borderId="14" xfId="0" applyFill="1" applyBorder="1"/>
    <xf numFmtId="0" fontId="0" fillId="7" borderId="3" xfId="0" applyFill="1" applyBorder="1"/>
    <xf numFmtId="0" fontId="0" fillId="0" borderId="15" xfId="0" applyBorder="1"/>
    <xf numFmtId="0" fontId="0" fillId="0" borderId="16" xfId="0" applyBorder="1"/>
    <xf numFmtId="0" fontId="0" fillId="7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7" borderId="24" xfId="0" applyFill="1" applyBorder="1"/>
    <xf numFmtId="0" fontId="0" fillId="0" borderId="25" xfId="0" applyBorder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6" fillId="4" borderId="5" xfId="1" applyFont="1" applyFill="1" applyBorder="1" applyProtection="1">
      <protection locked="0"/>
    </xf>
    <xf numFmtId="0" fontId="16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4" fontId="6" fillId="0" borderId="0" xfId="0" applyNumberFormat="1" applyFont="1" applyProtection="1">
      <protection locked="0"/>
    </xf>
    <xf numFmtId="0" fontId="5" fillId="0" borderId="9" xfId="0" applyFont="1" applyBorder="1" applyProtection="1">
      <protection locked="0"/>
    </xf>
    <xf numFmtId="4" fontId="7" fillId="0" borderId="9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4" fontId="7" fillId="0" borderId="0" xfId="0" applyNumberFormat="1" applyFont="1" applyBorder="1" applyProtection="1">
      <protection locked="0"/>
    </xf>
    <xf numFmtId="0" fontId="8" fillId="6" borderId="10" xfId="0" applyFont="1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8" fillId="6" borderId="12" xfId="0" applyFont="1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2" applyNumberFormat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Protection="1">
      <protection locked="0"/>
    </xf>
    <xf numFmtId="4" fontId="13" fillId="0" borderId="9" xfId="0" applyNumberFormat="1" applyFont="1" applyBorder="1" applyProtection="1"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Protection="1">
      <protection locked="0"/>
    </xf>
    <xf numFmtId="4" fontId="15" fillId="0" borderId="0" xfId="0" applyNumberFormat="1" applyFont="1" applyProtection="1">
      <protection locked="0"/>
    </xf>
    <xf numFmtId="164" fontId="6" fillId="4" borderId="5" xfId="1" applyFont="1" applyFill="1" applyBorder="1" applyProtection="1"/>
    <xf numFmtId="0" fontId="0" fillId="7" borderId="21" xfId="0" applyFill="1" applyBorder="1"/>
    <xf numFmtId="0" fontId="0" fillId="0" borderId="16" xfId="0" applyFill="1" applyBorder="1"/>
    <xf numFmtId="0" fontId="0" fillId="0" borderId="1" xfId="0" applyFill="1" applyBorder="1"/>
    <xf numFmtId="0" fontId="0" fillId="0" borderId="21" xfId="0" applyFill="1" applyBorder="1"/>
    <xf numFmtId="0" fontId="11" fillId="3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0" fillId="7" borderId="20" xfId="0" applyFill="1" applyBorder="1"/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2" fillId="5" borderId="27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 wrapText="1"/>
    </xf>
  </cellXfs>
  <cellStyles count="3">
    <cellStyle name="Normal" xfId="0" builtinId="0"/>
    <cellStyle name="Procent" xfId="2" builtinId="5"/>
    <cellStyle name="Valuta" xfId="1" builtinId="4"/>
  </cellStyles>
  <dxfs count="3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8000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800000"/>
        </patternFill>
      </fill>
      <alignment horizontal="center" vertical="center" textRotation="0" wrapText="1" indent="0" justifyLastLine="0" shrinkToFit="0" readingOrder="0"/>
      <protection locked="0" hidden="0"/>
    </dxf>
    <dxf>
      <font>
        <i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800000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28" displayName="Tabel28" ref="A15:E27" totalsRowShown="0" headerRowDxfId="35" dataDxfId="33" headerRowBorderDxfId="34">
  <autoFilter ref="A15:E27"/>
  <tableColumns count="5">
    <tableColumn id="1" name="Rentegruppe" dataDxfId="32"/>
    <tableColumn id="2" name="Scenarie 1" dataDxfId="31"/>
    <tableColumn id="3" name="Scenarie 2" dataDxfId="30"/>
    <tableColumn id="4" name="Scenarie 3" dataDxfId="29"/>
    <tableColumn id="5" name="Scenarie 4" dataDxfId="28">
      <calculatedColumnFormula>SUMIF('Rentegruppe 1 - Egen fordeling'!N18:N25,"&gt;0")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4" name="Tabel279" displayName="Tabel279" ref="G15:K26" totalsRowShown="0" headerRowDxfId="27" dataDxfId="25" headerRowBorderDxfId="26">
  <autoFilter ref="G15:K26"/>
  <tableColumns count="5">
    <tableColumn id="1" name="Rentegruppe" dataDxfId="24"/>
    <tableColumn id="2" name="FH i scenarie 1_x000a_(3+4+5+6+7)" dataDxfId="23"/>
    <tableColumn id="5" name="FH i scenarie 2_x000a_(3+4+5+6+7)" dataDxfId="22"/>
    <tableColumn id="8" name="FH i scenarie 3_x000a_(3+4+5+6+7)" dataDxfId="21"/>
    <tableColumn id="4" name="FH i scenarie 4 (3+4+5+6+7)" dataDxfId="2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6" name="Tabel2767" displayName="Tabel2767" ref="F36:J47" totalsRowShown="0" headerRowDxfId="19" dataDxfId="17" headerRowBorderDxfId="18">
  <autoFilter ref="F36:J47"/>
  <tableColumns count="5">
    <tableColumn id="1" name="Rentegruppe" dataDxfId="16"/>
    <tableColumn id="2" name="Scenarie 1: _x000a_Samlet underskud / FH" dataDxfId="15">
      <calculatedColumnFormula>IF(B16="(Samlet underskud)","",$B16/$H16)</calculatedColumnFormula>
    </tableColumn>
    <tableColumn id="3" name="Scenarie 2: _x000a_Samlet underskud / _x000a_(FH i scenarie 1)" dataDxfId="14">
      <calculatedColumnFormula>IF(C16="(Samlet underskud)","",$C16/$I16)</calculatedColumnFormula>
    </tableColumn>
    <tableColumn id="4" name="Scenarie 3: _x000a_Samlet underskud / _x000a_(FH i scenarie 1)" dataDxfId="13">
      <calculatedColumnFormula>IF(D16="(Samlet underskud)","",$D16/$J16)</calculatedColumnFormula>
    </tableColumn>
    <tableColumn id="5" name="Scenarie 4: _x000a_Samlet underskud / _x000a_(FH i scenarie 1)" dataDxfId="12">
      <calculatedColumnFormula>IF(E16="(Samlet underskud)","",$E16/$K16)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rgb="FFC00000"/>
    <pageSetUpPr fitToPage="1"/>
  </sheetPr>
  <dimension ref="A1:M89"/>
  <sheetViews>
    <sheetView tabSelected="1" zoomScaleNormal="100" workbookViewId="0">
      <selection activeCell="B1" sqref="B1:J1"/>
    </sheetView>
  </sheetViews>
  <sheetFormatPr defaultColWidth="9.109375" defaultRowHeight="14.4" x14ac:dyDescent="0.3"/>
  <cols>
    <col min="1" max="6" width="20.6640625" style="21" customWidth="1"/>
    <col min="7" max="7" width="24.109375" style="21" customWidth="1"/>
    <col min="8" max="9" width="20.6640625" style="21" customWidth="1"/>
    <col min="10" max="10" width="22.109375" style="21" bestFit="1" customWidth="1"/>
    <col min="11" max="11" width="22.109375" style="21" customWidth="1"/>
    <col min="12" max="12" width="28.33203125" style="21" bestFit="1" customWidth="1"/>
    <col min="13" max="16384" width="9.109375" style="21"/>
  </cols>
  <sheetData>
    <row r="1" spans="1:13" ht="30" customHeight="1" thickTop="1" thickBot="1" x14ac:dyDescent="0.45">
      <c r="A1" s="19" t="s">
        <v>19</v>
      </c>
      <c r="B1" s="62" t="s">
        <v>74</v>
      </c>
      <c r="C1" s="63"/>
      <c r="D1" s="63"/>
      <c r="E1" s="63"/>
      <c r="F1" s="63"/>
      <c r="G1" s="63"/>
      <c r="H1" s="63"/>
      <c r="I1" s="63"/>
      <c r="J1" s="64"/>
      <c r="K1" s="53"/>
      <c r="L1" s="20"/>
    </row>
    <row r="3" spans="1:13" ht="15" thickBot="1" x14ac:dyDescent="0.35"/>
    <row r="4" spans="1:13" ht="30" customHeight="1" thickBot="1" x14ac:dyDescent="0.35">
      <c r="A4" s="59" t="str">
        <f>IF($B$1&lt;&gt;"(Navn)","Årsregnskab 2018"&amp;" ("&amp; $B$1 &amp;")","Årsregnskab 2018")</f>
        <v>Årsregnskab 2018 (NAVN)</v>
      </c>
      <c r="B4" s="60"/>
      <c r="C4" s="60"/>
      <c r="D4" s="60"/>
      <c r="E4" s="60"/>
      <c r="F4" s="60"/>
      <c r="G4" s="60"/>
      <c r="H4" s="60"/>
      <c r="I4" s="60"/>
      <c r="J4" s="61"/>
      <c r="K4" s="54"/>
      <c r="L4" s="22"/>
      <c r="M4" s="23"/>
    </row>
    <row r="5" spans="1:13" ht="15" thickBot="1" x14ac:dyDescent="0.35"/>
    <row r="6" spans="1:13" ht="16.8" thickTop="1" thickBot="1" x14ac:dyDescent="0.35">
      <c r="A6" s="24" t="s">
        <v>20</v>
      </c>
      <c r="B6" s="24" t="s">
        <v>40</v>
      </c>
      <c r="C6" s="24" t="s">
        <v>41</v>
      </c>
      <c r="D6" s="24" t="s">
        <v>21</v>
      </c>
      <c r="G6" s="25"/>
    </row>
    <row r="7" spans="1:13" ht="34.5" customHeight="1" thickBot="1" x14ac:dyDescent="0.35">
      <c r="A7" s="26">
        <v>0</v>
      </c>
      <c r="B7" s="26">
        <v>0</v>
      </c>
      <c r="C7" s="26">
        <v>0</v>
      </c>
      <c r="D7" s="48">
        <f>B7-C7</f>
        <v>0</v>
      </c>
      <c r="G7" s="27"/>
    </row>
    <row r="11" spans="1:13" ht="30" customHeight="1" x14ac:dyDescent="0.3">
      <c r="A11" s="69" t="str">
        <f>IF($B$1&lt;&gt;"(Navn)","Selskabets egen fordelingsnøgle"&amp;" ("&amp; $B$1 &amp;")","Selskabets egen fordelingsnøgle")</f>
        <v>Selskabets egen fordelingsnøgle (NAVN)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22"/>
    </row>
    <row r="12" spans="1:13" ht="18.75" customHeight="1" x14ac:dyDescent="0.3"/>
    <row r="13" spans="1:13" ht="20.100000000000001" customHeight="1" x14ac:dyDescent="0.3">
      <c r="A13" s="67" t="s">
        <v>22</v>
      </c>
      <c r="B13" s="68"/>
      <c r="C13" s="68"/>
      <c r="D13" s="68"/>
      <c r="E13" s="68"/>
      <c r="G13" s="65" t="s">
        <v>23</v>
      </c>
      <c r="H13" s="66"/>
      <c r="I13" s="66"/>
      <c r="J13" s="66"/>
      <c r="K13" s="66"/>
      <c r="L13" s="28"/>
    </row>
    <row r="14" spans="1:13" ht="15" thickBot="1" x14ac:dyDescent="0.35"/>
    <row r="15" spans="1:13" ht="32.4" thickTop="1" thickBot="1" x14ac:dyDescent="0.35">
      <c r="A15" s="24" t="s">
        <v>24</v>
      </c>
      <c r="B15" s="24" t="s">
        <v>25</v>
      </c>
      <c r="C15" s="24" t="s">
        <v>26</v>
      </c>
      <c r="D15" s="42" t="s">
        <v>50</v>
      </c>
      <c r="E15" s="42" t="s">
        <v>71</v>
      </c>
      <c r="G15" s="24" t="s">
        <v>24</v>
      </c>
      <c r="H15" s="24" t="s">
        <v>68</v>
      </c>
      <c r="I15" s="24" t="s">
        <v>69</v>
      </c>
      <c r="J15" s="24" t="s">
        <v>70</v>
      </c>
      <c r="K15" s="24" t="s">
        <v>72</v>
      </c>
    </row>
    <row r="16" spans="1:13" ht="15.6" x14ac:dyDescent="0.3">
      <c r="A16" s="29" t="s">
        <v>27</v>
      </c>
      <c r="B16" s="30">
        <f>SUMIF('Rentegruppe 1 - Egen fordeling'!$N$2:$N$9,"&gt;0")</f>
        <v>0</v>
      </c>
      <c r="C16" s="30">
        <f>SUMIF('Rentegruppe 1 - Egen fordeling'!N10:N17,"&gt;0")</f>
        <v>0</v>
      </c>
      <c r="D16" s="43">
        <f>SUMIF('Rentegruppe 1 - Egen fordeling'!N18:N25,"&gt;0")</f>
        <v>0</v>
      </c>
      <c r="E16" s="43">
        <f>SUMIF('Rentegruppe 1 - Egen fordeling'!N18:N25,"&gt;0")</f>
        <v>0</v>
      </c>
      <c r="G16" s="29" t="s">
        <v>27</v>
      </c>
      <c r="H16" s="30">
        <f>SUM('Rentegruppe 1 - Egen fordeling'!$C$2:$G$9)</f>
        <v>0</v>
      </c>
      <c r="I16" s="30">
        <f>SUM('Rentegruppe 1 - Egen fordeling'!$C$10:$G$17)</f>
        <v>0</v>
      </c>
      <c r="J16" s="30">
        <f>SUM('Rentegruppe 1 - Egen fordeling'!$C$18:$G$25)</f>
        <v>0</v>
      </c>
      <c r="K16" s="30">
        <f>SUM('Rentegruppe 1 - Egen fordeling'!$C$26:$G$33)</f>
        <v>0</v>
      </c>
    </row>
    <row r="17" spans="1:12" ht="15.6" x14ac:dyDescent="0.3">
      <c r="A17" s="29" t="s">
        <v>28</v>
      </c>
      <c r="B17" s="30">
        <f>SUMIF('Rentegruppe 2 - Egen fordeling'!$N$2:$N$9,"&gt;0")</f>
        <v>0</v>
      </c>
      <c r="C17" s="30">
        <f>SUMIF('Rentegruppe 2 - Egen fordeling'!N10:N17,"&gt;0")</f>
        <v>0</v>
      </c>
      <c r="D17" s="43">
        <f>SUMIF('Rentegruppe 2 - Egen fordeling'!N18:N25,"&gt;0")</f>
        <v>0</v>
      </c>
      <c r="E17" s="43">
        <f>SUMIF('Rentegruppe 2 - Egen fordeling'!N26:N33,"&gt;0")</f>
        <v>0</v>
      </c>
      <c r="G17" s="29" t="s">
        <v>28</v>
      </c>
      <c r="H17" s="30">
        <f>SUM('Rentegruppe 2 - Egen fordeling'!$C$2:$G$9)</f>
        <v>0</v>
      </c>
      <c r="I17" s="30">
        <f>SUM('Rentegruppe 2 - Egen fordeling'!$C$10:$G$17)</f>
        <v>0</v>
      </c>
      <c r="J17" s="30">
        <f>SUM('Rentegruppe 2 - Egen fordeling'!$C$18:$G$25)</f>
        <v>0</v>
      </c>
      <c r="K17" s="30">
        <f>SUM('Rentegruppe 2 - Egen fordeling'!$C$26:$G$33)</f>
        <v>0</v>
      </c>
    </row>
    <row r="18" spans="1:12" ht="15.6" x14ac:dyDescent="0.3">
      <c r="A18" s="29" t="s">
        <v>29</v>
      </c>
      <c r="B18" s="30">
        <f>SUMIF('Rentegruppe 3 - Egen fordeling'!$N$2:$N$9,"&gt;0")</f>
        <v>0</v>
      </c>
      <c r="C18" s="30">
        <f>SUMIF('Rentegruppe 3 - Egen fordeling'!N10:N17,"&gt;0")</f>
        <v>0</v>
      </c>
      <c r="D18" s="43">
        <f>SUMIF('Rentegruppe 3 - Egen fordeling'!N18:N25,"&gt;0")</f>
        <v>0</v>
      </c>
      <c r="E18" s="43">
        <f>SUMIF('Rentegruppe 3 - Egen fordeling'!N26:N33,"&gt;0")</f>
        <v>0</v>
      </c>
      <c r="G18" s="29" t="s">
        <v>29</v>
      </c>
      <c r="H18" s="30">
        <f>SUM('Rentegruppe 3 - Egen fordeling'!$C$2:$G$9)</f>
        <v>0</v>
      </c>
      <c r="I18" s="30">
        <f>SUM('Rentegruppe 3 - Egen fordeling'!$C$10:$G$17)</f>
        <v>0</v>
      </c>
      <c r="J18" s="30">
        <f>SUM('Rentegruppe 3 - Egen fordeling'!$C$18:$G$25)</f>
        <v>0</v>
      </c>
      <c r="K18" s="30">
        <f>SUM('Rentegruppe 3 - Egen fordeling'!$C$26:$G$33)</f>
        <v>0</v>
      </c>
    </row>
    <row r="19" spans="1:12" ht="15.6" x14ac:dyDescent="0.3">
      <c r="A19" s="29" t="s">
        <v>30</v>
      </c>
      <c r="B19" s="30">
        <f>SUMIF('Rentegruppe 4 - Egen fordeling'!$N$2:$N$9,"&gt;0")</f>
        <v>0</v>
      </c>
      <c r="C19" s="30">
        <f>SUMIF('Rentegruppe 4 - Egen fordeling'!N10:N17,"&gt;0")</f>
        <v>0</v>
      </c>
      <c r="D19" s="43">
        <f>SUMIF('Rentegruppe 4 - Egen fordeling'!N18:N25,"&gt;0")</f>
        <v>0</v>
      </c>
      <c r="E19" s="43">
        <f>SUMIF('Rentegruppe 4 - Egen fordeling'!N26:N33,"&gt;0")</f>
        <v>0</v>
      </c>
      <c r="G19" s="29" t="s">
        <v>30</v>
      </c>
      <c r="H19" s="30">
        <f>SUM('Rentegruppe 4 - Egen fordeling'!$C$2:$G$9)</f>
        <v>0</v>
      </c>
      <c r="I19" s="30">
        <f>SUM('Rentegruppe 4 - Egen fordeling'!$C$10:$G$17)</f>
        <v>0</v>
      </c>
      <c r="J19" s="30">
        <f>SUM('Rentegruppe 4 - Egen fordeling'!$C$18:$G$25)</f>
        <v>0</v>
      </c>
      <c r="K19" s="30">
        <f>SUM('Rentegruppe 4 - Egen fordeling'!$C$26:$G$33)</f>
        <v>0</v>
      </c>
    </row>
    <row r="20" spans="1:12" ht="15.6" x14ac:dyDescent="0.3">
      <c r="A20" s="29" t="s">
        <v>31</v>
      </c>
      <c r="B20" s="30">
        <f>SUMIF('Rentegruppe 5 - Egen fordeling'!$N$2:$N$9,"&gt;0")</f>
        <v>0</v>
      </c>
      <c r="C20" s="30">
        <f>SUMIF('Rentegruppe 5 - Egen fordeling'!N10:N17,"&gt;0")</f>
        <v>0</v>
      </c>
      <c r="D20" s="43">
        <f>SUMIF('Rentegruppe 5 - Egen fordeling'!N18:N25,"&gt;0")</f>
        <v>0</v>
      </c>
      <c r="E20" s="43">
        <f>SUMIF('Rentegruppe 5 - Egen fordeling'!N26:N33,"&gt;0")</f>
        <v>0</v>
      </c>
      <c r="G20" s="29" t="s">
        <v>31</v>
      </c>
      <c r="H20" s="30">
        <f>SUM('Rentegruppe 5 - Egen fordeling'!$C$2:$G$9)</f>
        <v>0</v>
      </c>
      <c r="I20" s="30">
        <f>SUM('Rentegruppe 5 - Egen fordeling'!$C$10:$G$17)</f>
        <v>0</v>
      </c>
      <c r="J20" s="30">
        <f>SUM('Rentegruppe 5 - Egen fordeling'!$C$18:$G$25)</f>
        <v>0</v>
      </c>
      <c r="K20" s="30">
        <f>SUM('Rentegruppe 5 - Egen fordeling'!$C$26:$G$33)</f>
        <v>0</v>
      </c>
    </row>
    <row r="21" spans="1:12" ht="15.6" x14ac:dyDescent="0.3">
      <c r="A21" s="29" t="s">
        <v>32</v>
      </c>
      <c r="B21" s="30">
        <f>SUMIF('Rentegruppe 6 - Egen fordeling'!$N$2:$N$9,"&gt;0")</f>
        <v>0</v>
      </c>
      <c r="C21" s="30">
        <f>SUMIF('Rentegruppe 6 - Egen fordeling'!N10:N17,"&gt;0")</f>
        <v>0</v>
      </c>
      <c r="D21" s="43">
        <f>SUMIF('Rentegruppe 6 - Egen fordeling'!N18:N25,"&gt;0")</f>
        <v>0</v>
      </c>
      <c r="E21" s="43">
        <f>SUMIF('Rentegruppe 6 - Egen fordeling'!N26:N33,"&gt;0")</f>
        <v>0</v>
      </c>
      <c r="G21" s="29" t="s">
        <v>32</v>
      </c>
      <c r="H21" s="30">
        <f>SUM('Rentegruppe 6 - Egen fordeling'!$C$2:$G$9)</f>
        <v>0</v>
      </c>
      <c r="I21" s="30">
        <f>SUM('Rentegruppe 6 - Egen fordeling'!$C$10:$G$17)</f>
        <v>0</v>
      </c>
      <c r="J21" s="30">
        <f>SUM('Rentegruppe 6 - Egen fordeling'!$C$18:$G$25)</f>
        <v>0</v>
      </c>
      <c r="K21" s="30">
        <f>SUM('Rentegruppe 6 - Egen fordeling'!$C$26:$G$33)</f>
        <v>0</v>
      </c>
    </row>
    <row r="22" spans="1:12" ht="15.6" x14ac:dyDescent="0.3">
      <c r="A22" s="29" t="s">
        <v>33</v>
      </c>
      <c r="B22" s="30">
        <f>SUMIF('Rentegruppe 7 - Egen fordeling'!$N$2:$N$9,"&gt;0")</f>
        <v>0</v>
      </c>
      <c r="C22" s="30">
        <f>SUMIF('Rentegruppe 7 - Egen fordeling'!N10:N17,"&gt;0")</f>
        <v>0</v>
      </c>
      <c r="D22" s="43">
        <f>SUMIF('Rentegruppe 7 - Egen fordeling'!N18:N25,"&gt;0")</f>
        <v>0</v>
      </c>
      <c r="E22" s="43">
        <f>SUMIF('Rentegruppe 7 - Egen fordeling'!N26:N33,"&gt;0")</f>
        <v>0</v>
      </c>
      <c r="G22" s="29" t="s">
        <v>33</v>
      </c>
      <c r="H22" s="30">
        <f>SUM('Rentegruppe 7 - Egen fordeling'!$C$2:$G$9)</f>
        <v>0</v>
      </c>
      <c r="I22" s="30">
        <f>SUM('Rentegruppe 7 - Egen fordeling'!$C$10:$G$17)</f>
        <v>0</v>
      </c>
      <c r="J22" s="30">
        <f>SUM('Rentegruppe 7 - Egen fordeling'!$C$18:$G$25)</f>
        <v>0</v>
      </c>
      <c r="K22" s="30">
        <f>SUM('Rentegruppe 7 - Egen fordeling'!$C$26:$G$33)</f>
        <v>0</v>
      </c>
    </row>
    <row r="23" spans="1:12" ht="15.6" x14ac:dyDescent="0.3">
      <c r="A23" s="29" t="s">
        <v>34</v>
      </c>
      <c r="B23" s="30">
        <f>SUMIF('Rentegruppe 8 - Egen fordeling'!$N$2:$N$9,"&gt;0")</f>
        <v>0</v>
      </c>
      <c r="C23" s="30">
        <f>SUMIF('Rentegruppe 8 - Egen fordeling'!N10:N17,"&gt;0")</f>
        <v>0</v>
      </c>
      <c r="D23" s="43">
        <f>SUMIF('Rentegruppe 8 - Egen fordeling'!N18:N25,"&gt;0")</f>
        <v>0</v>
      </c>
      <c r="E23" s="43">
        <f>SUMIF('Rentegruppe 8 - Egen fordeling'!N26:N33,"&gt;0")</f>
        <v>0</v>
      </c>
      <c r="G23" s="29" t="s">
        <v>34</v>
      </c>
      <c r="H23" s="30">
        <f>SUM('Rentegruppe 8 - Egen fordeling'!$C$2:$G$9)</f>
        <v>0</v>
      </c>
      <c r="I23" s="30">
        <f>SUM('Rentegruppe 8 - Egen fordeling'!$C$10:$G$17)</f>
        <v>0</v>
      </c>
      <c r="J23" s="30">
        <f>SUM('Rentegruppe 8 - Egen fordeling'!$C$18:$G$25)</f>
        <v>0</v>
      </c>
      <c r="K23" s="30">
        <f>SUM('Rentegruppe 8 - Egen fordeling'!$C$26:$G$33)</f>
        <v>0</v>
      </c>
    </row>
    <row r="24" spans="1:12" ht="15.6" x14ac:dyDescent="0.3">
      <c r="A24" s="29" t="s">
        <v>35</v>
      </c>
      <c r="B24" s="30">
        <f>SUMIF('Rentegruppe 9 - Egen fordeling'!$N$2:$N$9,"&gt;0")</f>
        <v>0</v>
      </c>
      <c r="C24" s="30">
        <f>SUMIF('Rentegruppe 9 - Egen fordeling'!N10:N17,"&gt;0")</f>
        <v>0</v>
      </c>
      <c r="D24" s="43">
        <f>SUMIF('Rentegruppe 9 - Egen fordeling'!N18:N25,"&gt;0")</f>
        <v>0</v>
      </c>
      <c r="E24" s="43">
        <f>SUMIF('Rentegruppe 9 - Egen fordeling'!N26:N33,"&gt;0")</f>
        <v>0</v>
      </c>
      <c r="G24" s="29" t="s">
        <v>35</v>
      </c>
      <c r="H24" s="30">
        <f>SUM('Rentegruppe 9 - Egen fordeling'!$C$2:$G$9)</f>
        <v>0</v>
      </c>
      <c r="I24" s="30">
        <f>SUM('Rentegruppe 9 - Egen fordeling'!$C$10:$G$17)</f>
        <v>0</v>
      </c>
      <c r="J24" s="30">
        <f>SUM('Rentegruppe 9 - Egen fordeling'!$C$18:$G$25)</f>
        <v>0</v>
      </c>
      <c r="K24" s="30">
        <f>SUM('Rentegruppe 9 - Egen fordeling'!$C$26:$G$33)</f>
        <v>0</v>
      </c>
    </row>
    <row r="25" spans="1:12" ht="15.6" x14ac:dyDescent="0.3">
      <c r="A25" s="29" t="s">
        <v>36</v>
      </c>
      <c r="B25" s="30">
        <f>SUMIF('Rentegruppe 10 - Egen fordeling'!$N$2:$N$9,"&gt;0")</f>
        <v>0</v>
      </c>
      <c r="C25" s="30">
        <f>SUMIF('Rentegruppe 10 - Egen fordeling'!N10:N17,"&gt;0")</f>
        <v>0</v>
      </c>
      <c r="D25" s="43">
        <f>SUMIF('Rentegruppe 10 - Egen fordeling'!N18:N25,"&gt;0")</f>
        <v>0</v>
      </c>
      <c r="E25" s="43">
        <f>SUMIF('Rentegruppe 10 - Egen fordeling'!N26:N33,"&gt;0")</f>
        <v>0</v>
      </c>
      <c r="G25" s="29" t="s">
        <v>36</v>
      </c>
      <c r="H25" s="30">
        <f>SUM('Rentegruppe 10 - Egen fordeling'!$C$2:$G$9)</f>
        <v>0</v>
      </c>
      <c r="I25" s="30">
        <f>SUM('Rentegruppe 10 - Egen fordeling'!$C$10:$G$17)</f>
        <v>0</v>
      </c>
      <c r="J25" s="30">
        <f>SUM('Rentegruppe 10 - Egen fordeling'!$C$18:$G$25)</f>
        <v>0</v>
      </c>
      <c r="K25" s="30">
        <f>SUM('Rentegruppe 10 - Egen fordeling'!$C$26:$G$33)</f>
        <v>0</v>
      </c>
    </row>
    <row r="26" spans="1:12" ht="15.6" x14ac:dyDescent="0.3">
      <c r="A26" s="29" t="s">
        <v>37</v>
      </c>
      <c r="B26" s="30" t="s">
        <v>37</v>
      </c>
      <c r="C26" s="30" t="s">
        <v>37</v>
      </c>
      <c r="D26" s="43" t="s">
        <v>37</v>
      </c>
      <c r="E26" s="43" t="s">
        <v>37</v>
      </c>
      <c r="G26" s="29" t="s">
        <v>37</v>
      </c>
      <c r="H26" s="30"/>
      <c r="I26" s="30"/>
      <c r="J26" s="30"/>
      <c r="K26" s="30"/>
    </row>
    <row r="27" spans="1:12" ht="16.2" thickBot="1" x14ac:dyDescent="0.35">
      <c r="A27" s="31"/>
      <c r="B27" s="32">
        <f>SUM(B16:B26)</f>
        <v>0</v>
      </c>
      <c r="C27" s="32">
        <f>SUM(C16:C26)</f>
        <v>0</v>
      </c>
      <c r="D27" s="44">
        <f>SUM(D16:D26)</f>
        <v>0</v>
      </c>
      <c r="E27" s="44">
        <f>SUM(E16:E25)</f>
        <v>0</v>
      </c>
      <c r="J27" s="30"/>
      <c r="K27" s="30"/>
      <c r="L27" s="30"/>
    </row>
    <row r="28" spans="1:12" ht="16.2" thickBot="1" x14ac:dyDescent="0.35">
      <c r="A28" s="33"/>
      <c r="B28" s="34"/>
      <c r="C28" s="34"/>
      <c r="J28" s="30"/>
      <c r="K28" s="30"/>
      <c r="L28" s="30"/>
    </row>
    <row r="29" spans="1:12" ht="15.6" x14ac:dyDescent="0.3">
      <c r="A29" s="33"/>
      <c r="B29" s="34"/>
      <c r="C29" s="34"/>
      <c r="F29" s="35" t="s">
        <v>52</v>
      </c>
      <c r="G29" s="36"/>
      <c r="J29" s="30"/>
      <c r="K29" s="30"/>
      <c r="L29" s="30"/>
    </row>
    <row r="30" spans="1:12" ht="16.2" thickBot="1" x14ac:dyDescent="0.35">
      <c r="A30" s="33"/>
      <c r="B30" s="34"/>
      <c r="C30" s="34"/>
      <c r="F30" s="37"/>
      <c r="G30" s="38"/>
      <c r="J30" s="30"/>
      <c r="K30" s="30"/>
      <c r="L30" s="30"/>
    </row>
    <row r="31" spans="1:12" ht="15.6" x14ac:dyDescent="0.3">
      <c r="A31" s="33"/>
      <c r="B31" s="34"/>
      <c r="C31" s="34"/>
      <c r="J31" s="30"/>
      <c r="K31" s="30"/>
    </row>
    <row r="32" spans="1:12" ht="15.6" x14ac:dyDescent="0.3">
      <c r="A32" s="33"/>
      <c r="B32" s="34"/>
      <c r="C32" s="34"/>
      <c r="J32" s="30"/>
      <c r="K32" s="30"/>
    </row>
    <row r="33" spans="1:11" ht="16.2" thickBot="1" x14ac:dyDescent="0.35">
      <c r="A33" s="33"/>
      <c r="B33" s="34"/>
      <c r="C33" s="34"/>
      <c r="J33" s="30"/>
      <c r="K33" s="30"/>
    </row>
    <row r="34" spans="1:11" ht="20.100000000000001" customHeight="1" thickBot="1" x14ac:dyDescent="0.35">
      <c r="A34" s="56" t="str">
        <f>IF($B$1&lt;&gt;"(Navn)","Beregnede størrelser"&amp;" ("&amp; $B$1 &amp;")","Beregnede størrelser")</f>
        <v>Beregnede størrelser (NAVN)</v>
      </c>
      <c r="B34" s="57"/>
      <c r="C34" s="57"/>
      <c r="D34" s="57"/>
      <c r="E34" s="57"/>
      <c r="F34" s="57"/>
      <c r="G34" s="57"/>
      <c r="H34" s="57"/>
      <c r="I34" s="58"/>
    </row>
    <row r="35" spans="1:11" ht="16.2" thickBot="1" x14ac:dyDescent="0.35">
      <c r="I35" s="30"/>
    </row>
    <row r="36" spans="1:11" ht="48.75" customHeight="1" thickTop="1" thickBot="1" x14ac:dyDescent="0.35">
      <c r="A36" s="39" t="s">
        <v>38</v>
      </c>
      <c r="B36" s="39" t="s">
        <v>39</v>
      </c>
      <c r="C36" s="39" t="s">
        <v>51</v>
      </c>
      <c r="D36" s="39" t="s">
        <v>73</v>
      </c>
      <c r="F36" s="24" t="s">
        <v>24</v>
      </c>
      <c r="G36" s="39" t="s">
        <v>53</v>
      </c>
      <c r="H36" s="39" t="s">
        <v>54</v>
      </c>
      <c r="I36" s="45" t="s">
        <v>55</v>
      </c>
      <c r="J36" s="45" t="s">
        <v>75</v>
      </c>
    </row>
    <row r="37" spans="1:11" ht="16.2" thickBot="1" x14ac:dyDescent="0.35">
      <c r="A37" s="40" t="str">
        <f>IF($D$7=0,"",$B27/$D$7)</f>
        <v/>
      </c>
      <c r="B37" s="40" t="str">
        <f>IF($D$7=0,"",$C27/$D$7)</f>
        <v/>
      </c>
      <c r="C37" s="40" t="str">
        <f>IF($D$7=0,"",$D27/$D$7)</f>
        <v/>
      </c>
      <c r="D37" s="40" t="str">
        <f>IF($D$7=0,"",$E27/$D$7)</f>
        <v/>
      </c>
      <c r="F37" s="29" t="s">
        <v>27</v>
      </c>
      <c r="G37" s="46" t="e">
        <f>IF(B16="(Samlet underskud)","",$B16/$H16)</f>
        <v>#DIV/0!</v>
      </c>
      <c r="H37" s="46" t="e">
        <f t="shared" ref="H37:H47" si="0">IF(C16="(Samlet underskud)","",$C16/$I16)</f>
        <v>#DIV/0!</v>
      </c>
      <c r="I37" s="47" t="e">
        <f t="shared" ref="I37:I47" si="1">IF(D16="(Samlet underskud)","",$D16/$J16)</f>
        <v>#DIV/0!</v>
      </c>
      <c r="J37" s="46" t="e">
        <f t="shared" ref="J37:J47" si="2">IF(E16="(Samlet underskud)","",$E16/$K16)</f>
        <v>#DIV/0!</v>
      </c>
    </row>
    <row r="38" spans="1:11" ht="15.6" x14ac:dyDescent="0.3">
      <c r="A38" s="33"/>
      <c r="B38" s="41"/>
      <c r="C38" s="41"/>
      <c r="F38" s="29" t="s">
        <v>28</v>
      </c>
      <c r="G38" s="46" t="e">
        <f t="shared" ref="G38:G47" si="3">IF(B17="(Samlet underskud)","",$B17/$H17)</f>
        <v>#DIV/0!</v>
      </c>
      <c r="H38" s="46" t="e">
        <f t="shared" si="0"/>
        <v>#DIV/0!</v>
      </c>
      <c r="I38" s="47" t="e">
        <f t="shared" si="1"/>
        <v>#DIV/0!</v>
      </c>
      <c r="J38" s="46" t="e">
        <f t="shared" si="2"/>
        <v>#DIV/0!</v>
      </c>
    </row>
    <row r="39" spans="1:11" ht="15.6" x14ac:dyDescent="0.3">
      <c r="A39" s="33"/>
      <c r="B39" s="41"/>
      <c r="C39" s="41"/>
      <c r="F39" s="29" t="s">
        <v>29</v>
      </c>
      <c r="G39" s="46" t="e">
        <f t="shared" si="3"/>
        <v>#DIV/0!</v>
      </c>
      <c r="H39" s="46" t="e">
        <f t="shared" si="0"/>
        <v>#DIV/0!</v>
      </c>
      <c r="I39" s="47" t="e">
        <f t="shared" si="1"/>
        <v>#DIV/0!</v>
      </c>
      <c r="J39" s="46" t="e">
        <f t="shared" si="2"/>
        <v>#DIV/0!</v>
      </c>
    </row>
    <row r="40" spans="1:11" ht="15.6" x14ac:dyDescent="0.3">
      <c r="A40" s="33"/>
      <c r="B40" s="41"/>
      <c r="C40" s="41"/>
      <c r="F40" s="29" t="s">
        <v>30</v>
      </c>
      <c r="G40" s="46" t="e">
        <f t="shared" si="3"/>
        <v>#DIV/0!</v>
      </c>
      <c r="H40" s="46" t="e">
        <f t="shared" si="0"/>
        <v>#DIV/0!</v>
      </c>
      <c r="I40" s="47" t="e">
        <f t="shared" si="1"/>
        <v>#DIV/0!</v>
      </c>
      <c r="J40" s="46" t="e">
        <f t="shared" si="2"/>
        <v>#DIV/0!</v>
      </c>
    </row>
    <row r="41" spans="1:11" ht="15.6" x14ac:dyDescent="0.3">
      <c r="A41" s="33"/>
      <c r="B41" s="41"/>
      <c r="C41" s="41"/>
      <c r="F41" s="29" t="s">
        <v>31</v>
      </c>
      <c r="G41" s="46" t="e">
        <f t="shared" si="3"/>
        <v>#DIV/0!</v>
      </c>
      <c r="H41" s="46" t="e">
        <f t="shared" si="0"/>
        <v>#DIV/0!</v>
      </c>
      <c r="I41" s="47" t="e">
        <f t="shared" si="1"/>
        <v>#DIV/0!</v>
      </c>
      <c r="J41" s="46" t="e">
        <f t="shared" si="2"/>
        <v>#DIV/0!</v>
      </c>
    </row>
    <row r="42" spans="1:11" ht="15.6" x14ac:dyDescent="0.3">
      <c r="A42" s="33"/>
      <c r="B42" s="41"/>
      <c r="C42" s="41"/>
      <c r="F42" s="29" t="s">
        <v>32</v>
      </c>
      <c r="G42" s="46" t="e">
        <f t="shared" si="3"/>
        <v>#DIV/0!</v>
      </c>
      <c r="H42" s="46" t="e">
        <f t="shared" si="0"/>
        <v>#DIV/0!</v>
      </c>
      <c r="I42" s="47" t="e">
        <f t="shared" si="1"/>
        <v>#DIV/0!</v>
      </c>
      <c r="J42" s="46" t="e">
        <f t="shared" si="2"/>
        <v>#DIV/0!</v>
      </c>
    </row>
    <row r="43" spans="1:11" ht="15.6" x14ac:dyDescent="0.3">
      <c r="A43" s="33"/>
      <c r="B43" s="41"/>
      <c r="C43" s="41"/>
      <c r="F43" s="29" t="s">
        <v>33</v>
      </c>
      <c r="G43" s="46" t="e">
        <f t="shared" si="3"/>
        <v>#DIV/0!</v>
      </c>
      <c r="H43" s="46" t="e">
        <f t="shared" si="0"/>
        <v>#DIV/0!</v>
      </c>
      <c r="I43" s="47" t="e">
        <f t="shared" si="1"/>
        <v>#DIV/0!</v>
      </c>
      <c r="J43" s="46" t="e">
        <f t="shared" si="2"/>
        <v>#DIV/0!</v>
      </c>
    </row>
    <row r="44" spans="1:11" ht="15.6" x14ac:dyDescent="0.3">
      <c r="A44" s="33"/>
      <c r="B44" s="41"/>
      <c r="C44" s="41"/>
      <c r="F44" s="29" t="s">
        <v>34</v>
      </c>
      <c r="G44" s="46" t="e">
        <f t="shared" si="3"/>
        <v>#DIV/0!</v>
      </c>
      <c r="H44" s="46" t="e">
        <f t="shared" si="0"/>
        <v>#DIV/0!</v>
      </c>
      <c r="I44" s="47" t="e">
        <f t="shared" si="1"/>
        <v>#DIV/0!</v>
      </c>
      <c r="J44" s="46" t="e">
        <f t="shared" si="2"/>
        <v>#DIV/0!</v>
      </c>
    </row>
    <row r="45" spans="1:11" ht="15.6" x14ac:dyDescent="0.3">
      <c r="A45" s="33"/>
      <c r="B45" s="41"/>
      <c r="C45" s="41"/>
      <c r="F45" s="29" t="s">
        <v>35</v>
      </c>
      <c r="G45" s="46" t="e">
        <f t="shared" si="3"/>
        <v>#DIV/0!</v>
      </c>
      <c r="H45" s="46" t="e">
        <f t="shared" si="0"/>
        <v>#DIV/0!</v>
      </c>
      <c r="I45" s="47" t="e">
        <f t="shared" si="1"/>
        <v>#DIV/0!</v>
      </c>
      <c r="J45" s="46" t="e">
        <f t="shared" si="2"/>
        <v>#DIV/0!</v>
      </c>
    </row>
    <row r="46" spans="1:11" ht="15.6" x14ac:dyDescent="0.3">
      <c r="A46" s="33"/>
      <c r="B46" s="41"/>
      <c r="C46" s="41"/>
      <c r="F46" s="29" t="s">
        <v>36</v>
      </c>
      <c r="G46" s="46" t="e">
        <f t="shared" si="3"/>
        <v>#DIV/0!</v>
      </c>
      <c r="H46" s="46" t="e">
        <f t="shared" si="0"/>
        <v>#DIV/0!</v>
      </c>
      <c r="I46" s="47" t="e">
        <f t="shared" si="1"/>
        <v>#DIV/0!</v>
      </c>
      <c r="J46" s="46" t="e">
        <f t="shared" si="2"/>
        <v>#DIV/0!</v>
      </c>
    </row>
    <row r="47" spans="1:11" ht="15.6" x14ac:dyDescent="0.3">
      <c r="A47" s="33"/>
      <c r="B47" s="41"/>
      <c r="C47" s="41"/>
      <c r="F47" s="29" t="s">
        <v>37</v>
      </c>
      <c r="G47" s="46" t="e">
        <f t="shared" si="3"/>
        <v>#VALUE!</v>
      </c>
      <c r="H47" s="46" t="e">
        <f t="shared" si="0"/>
        <v>#VALUE!</v>
      </c>
      <c r="I47" s="47" t="e">
        <f t="shared" si="1"/>
        <v>#VALUE!</v>
      </c>
      <c r="J47" s="46" t="e">
        <f t="shared" si="2"/>
        <v>#VALUE!</v>
      </c>
    </row>
    <row r="48" spans="1:11" ht="15.6" x14ac:dyDescent="0.3">
      <c r="A48" s="33"/>
      <c r="B48" s="34"/>
      <c r="C48" s="34"/>
    </row>
    <row r="49" spans="1:12" ht="15.6" x14ac:dyDescent="0.3">
      <c r="A49" s="33"/>
      <c r="B49" s="41"/>
      <c r="C49" s="41"/>
    </row>
    <row r="51" spans="1:12" ht="30" customHeight="1" x14ac:dyDescent="0.3">
      <c r="L51" s="22"/>
    </row>
    <row r="52" spans="1:12" ht="18.75" customHeight="1" x14ac:dyDescent="0.3"/>
    <row r="53" spans="1:12" ht="20.100000000000001" customHeight="1" x14ac:dyDescent="0.3">
      <c r="L53" s="28"/>
    </row>
    <row r="74" ht="20.100000000000001" customHeight="1" x14ac:dyDescent="0.3"/>
    <row r="76" ht="48.75" customHeight="1" x14ac:dyDescent="0.3"/>
    <row r="89" spans="1:3" ht="15.6" x14ac:dyDescent="0.3">
      <c r="A89" s="33"/>
      <c r="B89" s="34"/>
      <c r="C89" s="34"/>
    </row>
  </sheetData>
  <sheetProtection algorithmName="SHA-512" hashValue="oYGF0wvYMUNRXIQK+aFP7Qy8Q0RggHJ/EPljNkeOCem1CNlQ0EivQu6rfn5tCKLndIb0jOdq1Fqe7+uiQTq54g==" saltValue="L70MF7lozu8x0A2WjYFYsQ==" spinCount="100000" sheet="1" formatColumns="0" insertRows="0"/>
  <mergeCells count="6">
    <mergeCell ref="A34:I34"/>
    <mergeCell ref="A4:J4"/>
    <mergeCell ref="B1:J1"/>
    <mergeCell ref="G13:K13"/>
    <mergeCell ref="A13:E13"/>
    <mergeCell ref="A11:K11"/>
  </mergeCells>
  <conditionalFormatting sqref="H26:J26 B89:C89 B48:C48 B16:B25">
    <cfRule type="expression" dxfId="11" priority="28">
      <formula>#REF!&lt;0</formula>
    </cfRule>
  </conditionalFormatting>
  <conditionalFormatting sqref="B26:C33">
    <cfRule type="expression" dxfId="10" priority="26">
      <formula>#REF!&lt;0</formula>
    </cfRule>
  </conditionalFormatting>
  <conditionalFormatting sqref="G37:H47">
    <cfRule type="expression" dxfId="9" priority="21">
      <formula>#REF!&lt;0</formula>
    </cfRule>
  </conditionalFormatting>
  <conditionalFormatting sqref="C16:C25">
    <cfRule type="expression" dxfId="8" priority="20">
      <formula>#REF!&lt;0</formula>
    </cfRule>
  </conditionalFormatting>
  <conditionalFormatting sqref="H16:J25">
    <cfRule type="expression" dxfId="7" priority="16">
      <formula>#REF!&lt;0</formula>
    </cfRule>
  </conditionalFormatting>
  <conditionalFormatting sqref="I37:J47">
    <cfRule type="expression" dxfId="6" priority="5">
      <formula>#REF!&lt;0</formula>
    </cfRule>
  </conditionalFormatting>
  <conditionalFormatting sqref="D26:D27 E26">
    <cfRule type="expression" dxfId="5" priority="8">
      <formula>#REF!&lt;0</formula>
    </cfRule>
  </conditionalFormatting>
  <conditionalFormatting sqref="D16:D25">
    <cfRule type="expression" dxfId="4" priority="7">
      <formula>#REF!&lt;0</formula>
    </cfRule>
  </conditionalFormatting>
  <conditionalFormatting sqref="E27">
    <cfRule type="expression" dxfId="3" priority="4">
      <formula>#REF!&lt;0</formula>
    </cfRule>
  </conditionalFormatting>
  <conditionalFormatting sqref="E16:E25">
    <cfRule type="expression" dxfId="2" priority="3">
      <formula>#REF!&lt;0</formula>
    </cfRule>
  </conditionalFormatting>
  <conditionalFormatting sqref="K26">
    <cfRule type="expression" dxfId="1" priority="2">
      <formula>#REF!&lt;0</formula>
    </cfRule>
  </conditionalFormatting>
  <conditionalFormatting sqref="K16:K25">
    <cfRule type="expression" dxfId="0" priority="1">
      <formula>#REF!&lt;0</formula>
    </cfRule>
  </conditionalFormatting>
  <pageMargins left="0.7" right="0.7" top="0.75" bottom="0.75" header="0.3" footer="0.3"/>
  <pageSetup paperSize="9" scale="60" fitToHeight="0" orientation="landscape" r:id="rId1"/>
  <rowBreaks count="1" manualBreakCount="1">
    <brk id="49" max="16383" man="1"/>
  </rowBreaks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O33"/>
  <sheetViews>
    <sheetView showZeros="0" topLeftCell="H1" zoomScale="85" zoomScaleNormal="85" workbookViewId="0">
      <selection activeCell="H26" sqref="H26:H33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O33"/>
  <sheetViews>
    <sheetView showZeros="0" topLeftCell="H1" zoomScale="85" zoomScaleNormal="85" workbookViewId="0">
      <selection activeCell="J41" sqref="J41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O33"/>
  <sheetViews>
    <sheetView showZeros="0" topLeftCell="G1" zoomScale="85" zoomScaleNormal="85" workbookViewId="0">
      <selection activeCell="H29" sqref="H29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24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I25" si="2">IF(I3&lt;&gt;0,I3,0)</f>
        <v>0</v>
      </c>
      <c r="J11" s="2">
        <f t="shared" ref="J11:J25" si="3">IF(J3&lt;&gt;0,J3,0)</f>
        <v>0</v>
      </c>
      <c r="K11" s="2">
        <f t="shared" ref="K11:K25" si="4">IF(K3&lt;&gt;0,K3,0)</f>
        <v>0</v>
      </c>
      <c r="L11" s="2">
        <f t="shared" ref="L11:L16" si="5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3"/>
        <v>0</v>
      </c>
      <c r="K12" s="2">
        <f t="shared" si="4"/>
        <v>0</v>
      </c>
      <c r="L12" s="2">
        <f t="shared" si="5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3"/>
        <v>0</v>
      </c>
      <c r="K13" s="2">
        <f t="shared" si="4"/>
        <v>0</v>
      </c>
      <c r="L13" s="2">
        <f t="shared" si="5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3"/>
        <v>0</v>
      </c>
      <c r="K14" s="2">
        <f t="shared" si="4"/>
        <v>0</v>
      </c>
      <c r="L14" s="2">
        <f t="shared" si="5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3"/>
        <v>0</v>
      </c>
      <c r="K15" s="2">
        <f t="shared" si="4"/>
        <v>0</v>
      </c>
      <c r="L15" s="2">
        <f t="shared" si="5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3"/>
        <v>0</v>
      </c>
      <c r="K16" s="2">
        <f t="shared" si="4"/>
        <v>0</v>
      </c>
      <c r="L16" s="17">
        <f t="shared" si="5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3"/>
        <v>0</v>
      </c>
      <c r="K17" s="2">
        <f t="shared" si="4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3"/>
        <v>0</v>
      </c>
      <c r="K18" s="2">
        <f t="shared" si="4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3"/>
        <v>0</v>
      </c>
      <c r="K19" s="2">
        <f t="shared" si="4"/>
        <v>0</v>
      </c>
      <c r="L19" s="2">
        <f t="shared" ref="L19:L24" si="6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3"/>
        <v>0</v>
      </c>
      <c r="K20" s="2">
        <f t="shared" si="4"/>
        <v>0</v>
      </c>
      <c r="L20" s="2">
        <f t="shared" si="6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3"/>
        <v>0</v>
      </c>
      <c r="K21" s="2">
        <f t="shared" si="4"/>
        <v>0</v>
      </c>
      <c r="L21" s="2">
        <f t="shared" si="6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3"/>
        <v>0</v>
      </c>
      <c r="K22" s="2">
        <f t="shared" si="4"/>
        <v>0</v>
      </c>
      <c r="L22" s="2">
        <f t="shared" si="6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3"/>
        <v>0</v>
      </c>
      <c r="K23" s="2">
        <f t="shared" si="4"/>
        <v>0</v>
      </c>
      <c r="L23" s="2">
        <f t="shared" si="6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3"/>
        <v>0</v>
      </c>
      <c r="K24" s="2">
        <f t="shared" si="4"/>
        <v>0</v>
      </c>
      <c r="L24" s="2">
        <f t="shared" si="6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3"/>
        <v>0</v>
      </c>
      <c r="K25" s="2">
        <f t="shared" si="4"/>
        <v>0</v>
      </c>
      <c r="L25" s="2">
        <f>L17</f>
        <v>0</v>
      </c>
      <c r="M25" s="1"/>
      <c r="N25" s="2">
        <f>C25+D25+F25+G25+M25-L25</f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>C26+D26+F26+G26+M26-L26</f>
        <v>0</v>
      </c>
      <c r="O26" s="12"/>
    </row>
    <row r="27" spans="2:15" x14ac:dyDescent="0.3">
      <c r="B27" s="5" t="s">
        <v>83</v>
      </c>
      <c r="C27" s="2">
        <f t="shared" ref="C27:C33" si="7">IF(C3&lt;&gt;0,C3,0)</f>
        <v>0</v>
      </c>
      <c r="D27" s="1"/>
      <c r="E27" s="51"/>
      <c r="F27" s="1"/>
      <c r="G27" s="2">
        <f t="shared" ref="G27:G33" si="8">IF(G3&lt;&gt;0,G3,0)</f>
        <v>0</v>
      </c>
      <c r="H27" s="51"/>
      <c r="I27" s="2">
        <f t="shared" ref="I27:I33" si="9">IF(I3&lt;&gt;0,I3,0)</f>
        <v>0</v>
      </c>
      <c r="J27" s="1"/>
      <c r="K27" s="1"/>
      <c r="L27" s="2">
        <f t="shared" ref="L27:L33" si="10">J27+K27</f>
        <v>0</v>
      </c>
      <c r="M27" s="1"/>
      <c r="N27" s="2">
        <f t="shared" ref="N27:N33" si="11">C27+D27+F27+G27+M27-L27</f>
        <v>0</v>
      </c>
      <c r="O27" s="12"/>
    </row>
    <row r="28" spans="2:15" x14ac:dyDescent="0.3">
      <c r="B28" s="5" t="s">
        <v>77</v>
      </c>
      <c r="C28" s="2">
        <f t="shared" si="7"/>
        <v>0</v>
      </c>
      <c r="D28" s="1"/>
      <c r="E28" s="51"/>
      <c r="F28" s="1"/>
      <c r="G28" s="2">
        <f t="shared" si="8"/>
        <v>0</v>
      </c>
      <c r="H28" s="51"/>
      <c r="I28" s="2">
        <f t="shared" si="9"/>
        <v>0</v>
      </c>
      <c r="J28" s="1"/>
      <c r="K28" s="1"/>
      <c r="L28" s="2">
        <f t="shared" si="10"/>
        <v>0</v>
      </c>
      <c r="M28" s="1"/>
      <c r="N28" s="2">
        <f t="shared" si="11"/>
        <v>0</v>
      </c>
      <c r="O28" s="12"/>
    </row>
    <row r="29" spans="2:15" x14ac:dyDescent="0.3">
      <c r="B29" s="5" t="s">
        <v>78</v>
      </c>
      <c r="C29" s="2">
        <f t="shared" si="7"/>
        <v>0</v>
      </c>
      <c r="D29" s="1"/>
      <c r="E29" s="51"/>
      <c r="F29" s="1"/>
      <c r="G29" s="2">
        <f t="shared" si="8"/>
        <v>0</v>
      </c>
      <c r="H29" s="51"/>
      <c r="I29" s="2">
        <f t="shared" si="9"/>
        <v>0</v>
      </c>
      <c r="J29" s="1"/>
      <c r="K29" s="1"/>
      <c r="L29" s="2">
        <f t="shared" si="10"/>
        <v>0</v>
      </c>
      <c r="M29" s="1"/>
      <c r="N29" s="2">
        <f t="shared" si="11"/>
        <v>0</v>
      </c>
      <c r="O29" s="12"/>
    </row>
    <row r="30" spans="2:15" x14ac:dyDescent="0.3">
      <c r="B30" s="5" t="s">
        <v>79</v>
      </c>
      <c r="C30" s="2">
        <f t="shared" si="7"/>
        <v>0</v>
      </c>
      <c r="D30" s="1"/>
      <c r="E30" s="51"/>
      <c r="F30" s="1"/>
      <c r="G30" s="2">
        <f t="shared" si="8"/>
        <v>0</v>
      </c>
      <c r="H30" s="51"/>
      <c r="I30" s="2">
        <f t="shared" si="9"/>
        <v>0</v>
      </c>
      <c r="J30" s="1"/>
      <c r="K30" s="1"/>
      <c r="L30" s="2">
        <f t="shared" si="10"/>
        <v>0</v>
      </c>
      <c r="M30" s="1"/>
      <c r="N30" s="2">
        <f t="shared" si="11"/>
        <v>0</v>
      </c>
      <c r="O30" s="12"/>
    </row>
    <row r="31" spans="2:15" x14ac:dyDescent="0.3">
      <c r="B31" s="5" t="s">
        <v>80</v>
      </c>
      <c r="C31" s="2">
        <f t="shared" si="7"/>
        <v>0</v>
      </c>
      <c r="D31" s="1"/>
      <c r="E31" s="51"/>
      <c r="F31" s="1"/>
      <c r="G31" s="2">
        <f t="shared" si="8"/>
        <v>0</v>
      </c>
      <c r="H31" s="51"/>
      <c r="I31" s="2">
        <f t="shared" si="9"/>
        <v>0</v>
      </c>
      <c r="J31" s="1"/>
      <c r="K31" s="1"/>
      <c r="L31" s="2">
        <f t="shared" si="10"/>
        <v>0</v>
      </c>
      <c r="M31" s="1"/>
      <c r="N31" s="2">
        <f t="shared" si="11"/>
        <v>0</v>
      </c>
      <c r="O31" s="12"/>
    </row>
    <row r="32" spans="2:15" x14ac:dyDescent="0.3">
      <c r="B32" s="5" t="s">
        <v>81</v>
      </c>
      <c r="C32" s="2">
        <f t="shared" si="7"/>
        <v>0</v>
      </c>
      <c r="D32" s="1"/>
      <c r="E32" s="51"/>
      <c r="F32" s="1"/>
      <c r="G32" s="2">
        <f t="shared" si="8"/>
        <v>0</v>
      </c>
      <c r="H32" s="51"/>
      <c r="I32" s="2">
        <f t="shared" si="9"/>
        <v>0</v>
      </c>
      <c r="J32" s="1"/>
      <c r="K32" s="1"/>
      <c r="L32" s="2">
        <f t="shared" si="10"/>
        <v>0</v>
      </c>
      <c r="M32" s="1"/>
      <c r="N32" s="2">
        <f t="shared" si="11"/>
        <v>0</v>
      </c>
      <c r="O32" s="12"/>
    </row>
    <row r="33" spans="2:15" ht="15" thickBot="1" x14ac:dyDescent="0.35">
      <c r="B33" s="6" t="s">
        <v>82</v>
      </c>
      <c r="C33" s="55">
        <f t="shared" si="7"/>
        <v>0</v>
      </c>
      <c r="D33" s="13"/>
      <c r="E33" s="52"/>
      <c r="F33" s="13"/>
      <c r="G33" s="49">
        <f t="shared" si="8"/>
        <v>0</v>
      </c>
      <c r="H33" s="52"/>
      <c r="I33" s="49">
        <f t="shared" si="9"/>
        <v>0</v>
      </c>
      <c r="J33" s="13"/>
      <c r="K33" s="13"/>
      <c r="L33" s="49">
        <f t="shared" si="10"/>
        <v>0</v>
      </c>
      <c r="M33" s="13"/>
      <c r="N33" s="49">
        <f t="shared" si="11"/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O33"/>
  <sheetViews>
    <sheetView showZeros="0" topLeftCell="I1" zoomScale="85" zoomScaleNormal="85" workbookViewId="0">
      <selection activeCell="H28" sqref="H28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O33"/>
  <sheetViews>
    <sheetView showZeros="0" topLeftCell="G1" zoomScale="85" zoomScaleNormal="85" workbookViewId="0">
      <selection activeCell="I37" sqref="I37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11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ref="I12:K12" si="4">IF(I4&lt;&gt;0,I4,0)</f>
        <v>0</v>
      </c>
      <c r="J12" s="2">
        <f t="shared" si="4"/>
        <v>0</v>
      </c>
      <c r="K12" s="2">
        <f t="shared" si="4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ref="I13:K13" si="5">IF(I5&lt;&gt;0,I5,0)</f>
        <v>0</v>
      </c>
      <c r="J13" s="2">
        <f t="shared" si="5"/>
        <v>0</v>
      </c>
      <c r="K13" s="2">
        <f t="shared" si="5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ref="I14:K14" si="6">IF(I6&lt;&gt;0,I6,0)</f>
        <v>0</v>
      </c>
      <c r="J14" s="2">
        <f t="shared" si="6"/>
        <v>0</v>
      </c>
      <c r="K14" s="2">
        <f t="shared" si="6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ref="I15:K15" si="7">IF(I7&lt;&gt;0,I7,0)</f>
        <v>0</v>
      </c>
      <c r="J15" s="2">
        <f t="shared" si="7"/>
        <v>0</v>
      </c>
      <c r="K15" s="2">
        <f t="shared" si="7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ref="I16:K16" si="8">IF(I8&lt;&gt;0,I8,0)</f>
        <v>0</v>
      </c>
      <c r="J16" s="2">
        <f t="shared" si="8"/>
        <v>0</v>
      </c>
      <c r="K16" s="2">
        <f t="shared" si="8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ref="I17:K17" si="9">IF(I9&lt;&gt;0,I9,0)</f>
        <v>0</v>
      </c>
      <c r="J17" s="2">
        <f t="shared" si="9"/>
        <v>0</v>
      </c>
      <c r="K17" s="2">
        <f t="shared" si="9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ref="I18:K18" si="10">IF(I10&lt;&gt;0,I10,0)</f>
        <v>0</v>
      </c>
      <c r="J18" s="2">
        <f t="shared" si="10"/>
        <v>0</v>
      </c>
      <c r="K18" s="2">
        <f t="shared" si="10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ref="I19:K19" si="11">IF(I11&lt;&gt;0,I11,0)</f>
        <v>0</v>
      </c>
      <c r="J19" s="2">
        <f t="shared" si="11"/>
        <v>0</v>
      </c>
      <c r="K19" s="2">
        <f t="shared" si="11"/>
        <v>0</v>
      </c>
      <c r="L19" s="2">
        <f t="shared" ref="L19:L24" si="12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ref="I20:K20" si="13">IF(I12&lt;&gt;0,I12,0)</f>
        <v>0</v>
      </c>
      <c r="J20" s="2">
        <f t="shared" si="13"/>
        <v>0</v>
      </c>
      <c r="K20" s="2">
        <f t="shared" si="13"/>
        <v>0</v>
      </c>
      <c r="L20" s="2">
        <f t="shared" si="12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ref="I21:K21" si="14">IF(I13&lt;&gt;0,I13,0)</f>
        <v>0</v>
      </c>
      <c r="J21" s="2">
        <f t="shared" si="14"/>
        <v>0</v>
      </c>
      <c r="K21" s="2">
        <f t="shared" si="14"/>
        <v>0</v>
      </c>
      <c r="L21" s="2">
        <f t="shared" si="12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ref="I22:K22" si="15">IF(I14&lt;&gt;0,I14,0)</f>
        <v>0</v>
      </c>
      <c r="J22" s="2">
        <f t="shared" si="15"/>
        <v>0</v>
      </c>
      <c r="K22" s="2">
        <f t="shared" si="15"/>
        <v>0</v>
      </c>
      <c r="L22" s="2">
        <f t="shared" si="12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ref="I23:K23" si="16">IF(I15&lt;&gt;0,I15,0)</f>
        <v>0</v>
      </c>
      <c r="J23" s="2">
        <f t="shared" si="16"/>
        <v>0</v>
      </c>
      <c r="K23" s="2">
        <f t="shared" si="16"/>
        <v>0</v>
      </c>
      <c r="L23" s="2">
        <f t="shared" si="12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ref="I24:K24" si="17">IF(I16&lt;&gt;0,I16,0)</f>
        <v>0</v>
      </c>
      <c r="J24" s="2">
        <f t="shared" si="17"/>
        <v>0</v>
      </c>
      <c r="K24" s="2">
        <f t="shared" si="17"/>
        <v>0</v>
      </c>
      <c r="L24" s="2">
        <f t="shared" si="12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ref="I25:K25" si="18">IF(I17&lt;&gt;0,I17,0)</f>
        <v>0</v>
      </c>
      <c r="J25" s="2">
        <f t="shared" si="18"/>
        <v>0</v>
      </c>
      <c r="K25" s="2">
        <f t="shared" si="18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19">IF(C3&lt;&gt;0,C3,0)</f>
        <v>0</v>
      </c>
      <c r="D27" s="1"/>
      <c r="E27" s="51"/>
      <c r="F27" s="1"/>
      <c r="G27" s="2">
        <f t="shared" ref="G27:I33" si="20">IF(G3&lt;&gt;0,G3,0)</f>
        <v>0</v>
      </c>
      <c r="H27" s="51"/>
      <c r="I27" s="2">
        <f t="shared" si="20"/>
        <v>0</v>
      </c>
      <c r="J27" s="1"/>
      <c r="K27" s="1"/>
      <c r="L27" s="2">
        <f t="shared" ref="L27:L33" si="21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19"/>
        <v>0</v>
      </c>
      <c r="D28" s="1"/>
      <c r="E28" s="51"/>
      <c r="F28" s="1"/>
      <c r="G28" s="2">
        <f t="shared" si="20"/>
        <v>0</v>
      </c>
      <c r="H28" s="51"/>
      <c r="I28" s="2">
        <f t="shared" si="20"/>
        <v>0</v>
      </c>
      <c r="J28" s="1"/>
      <c r="K28" s="1"/>
      <c r="L28" s="2">
        <f t="shared" si="21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19"/>
        <v>0</v>
      </c>
      <c r="D29" s="1"/>
      <c r="E29" s="51"/>
      <c r="F29" s="1"/>
      <c r="G29" s="2">
        <f t="shared" si="20"/>
        <v>0</v>
      </c>
      <c r="H29" s="51"/>
      <c r="I29" s="2">
        <f t="shared" si="20"/>
        <v>0</v>
      </c>
      <c r="J29" s="1"/>
      <c r="K29" s="1"/>
      <c r="L29" s="2">
        <f t="shared" si="21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19"/>
        <v>0</v>
      </c>
      <c r="D30" s="1"/>
      <c r="E30" s="51"/>
      <c r="F30" s="1"/>
      <c r="G30" s="2">
        <f t="shared" si="20"/>
        <v>0</v>
      </c>
      <c r="H30" s="51"/>
      <c r="I30" s="2">
        <f t="shared" si="20"/>
        <v>0</v>
      </c>
      <c r="J30" s="1"/>
      <c r="K30" s="1"/>
      <c r="L30" s="2">
        <f t="shared" si="21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19"/>
        <v>0</v>
      </c>
      <c r="D31" s="1"/>
      <c r="E31" s="51"/>
      <c r="F31" s="1"/>
      <c r="G31" s="2">
        <f t="shared" si="20"/>
        <v>0</v>
      </c>
      <c r="H31" s="51"/>
      <c r="I31" s="2">
        <f t="shared" si="20"/>
        <v>0</v>
      </c>
      <c r="J31" s="1"/>
      <c r="K31" s="1"/>
      <c r="L31" s="2">
        <f t="shared" si="21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19"/>
        <v>0</v>
      </c>
      <c r="D32" s="1"/>
      <c r="E32" s="51"/>
      <c r="F32" s="1"/>
      <c r="G32" s="2">
        <f t="shared" si="20"/>
        <v>0</v>
      </c>
      <c r="H32" s="51"/>
      <c r="I32" s="2">
        <f t="shared" si="20"/>
        <v>0</v>
      </c>
      <c r="J32" s="1"/>
      <c r="K32" s="1"/>
      <c r="L32" s="2">
        <f t="shared" si="21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19"/>
        <v>0</v>
      </c>
      <c r="D33" s="13"/>
      <c r="E33" s="52"/>
      <c r="F33" s="13"/>
      <c r="G33" s="49">
        <f t="shared" si="20"/>
        <v>0</v>
      </c>
      <c r="H33" s="52"/>
      <c r="I33" s="49">
        <f t="shared" si="20"/>
        <v>0</v>
      </c>
      <c r="J33" s="13"/>
      <c r="K33" s="13"/>
      <c r="L33" s="49">
        <f t="shared" si="21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O33"/>
  <sheetViews>
    <sheetView showZeros="0" topLeftCell="H1" zoomScale="85" zoomScaleNormal="85" workbookViewId="0">
      <selection activeCell="J39" sqref="J39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O33"/>
  <sheetViews>
    <sheetView showZeros="0" topLeftCell="H1" zoomScale="85" zoomScaleNormal="85" workbookViewId="0">
      <selection activeCell="H26" sqref="H26:H33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O33"/>
  <sheetViews>
    <sheetView showZeros="0" topLeftCell="I1" zoomScale="85" zoomScaleNormal="85" workbookViewId="0">
      <selection activeCell="H26" sqref="H26:H33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O33"/>
  <sheetViews>
    <sheetView showZeros="0" topLeftCell="E1" zoomScale="85" zoomScaleNormal="85" workbookViewId="0">
      <selection activeCell="H26" sqref="H26:H33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O33"/>
  <sheetViews>
    <sheetView showZeros="0" topLeftCell="G1" zoomScale="85" zoomScaleNormal="85" workbookViewId="0">
      <selection activeCell="H26" sqref="H26:H33"/>
    </sheetView>
  </sheetViews>
  <sheetFormatPr defaultColWidth="33.6640625" defaultRowHeight="14.4" x14ac:dyDescent="0.3"/>
  <cols>
    <col min="13" max="13" width="35.6640625" bestFit="1" customWidth="1"/>
    <col min="14" max="14" width="37.33203125" bestFit="1" customWidth="1"/>
    <col min="15" max="15" width="89.109375" bestFit="1" customWidth="1"/>
  </cols>
  <sheetData>
    <row r="1" spans="1:15" ht="15" thickBot="1" x14ac:dyDescent="0.35">
      <c r="A1" s="3" t="s">
        <v>0</v>
      </c>
      <c r="B1" s="3" t="s">
        <v>1</v>
      </c>
      <c r="C1" s="3" t="s">
        <v>2</v>
      </c>
      <c r="D1" s="3" t="s">
        <v>57</v>
      </c>
      <c r="E1" s="3" t="s">
        <v>56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</row>
    <row r="2" spans="1:15" x14ac:dyDescent="0.3">
      <c r="A2" s="71" t="str">
        <f>Resume!B1</f>
        <v>NAVN</v>
      </c>
      <c r="B2" s="4" t="s">
        <v>3</v>
      </c>
      <c r="C2" s="7"/>
      <c r="D2" s="8"/>
      <c r="E2" s="50"/>
      <c r="F2" s="8"/>
      <c r="G2" s="8"/>
      <c r="H2" s="8"/>
      <c r="I2" s="8"/>
      <c r="J2" s="8"/>
      <c r="K2" s="8"/>
      <c r="L2" s="9">
        <f>J2+K2</f>
        <v>0</v>
      </c>
      <c r="M2" s="8"/>
      <c r="N2" s="9">
        <f t="shared" ref="N2:N32" si="0">C2+D2+F2+G2+M2-L2</f>
        <v>0</v>
      </c>
      <c r="O2" s="10"/>
    </row>
    <row r="3" spans="1:15" ht="15" thickBot="1" x14ac:dyDescent="0.35">
      <c r="A3" s="72"/>
      <c r="B3" s="5" t="s">
        <v>4</v>
      </c>
      <c r="C3" s="11"/>
      <c r="D3" s="1"/>
      <c r="E3" s="51"/>
      <c r="F3" s="1"/>
      <c r="G3" s="1"/>
      <c r="H3" s="1"/>
      <c r="I3" s="1"/>
      <c r="J3" s="1"/>
      <c r="K3" s="1"/>
      <c r="L3" s="2">
        <f t="shared" ref="L3:L9" si="1">J3+K3</f>
        <v>0</v>
      </c>
      <c r="M3" s="1"/>
      <c r="N3" s="2">
        <f t="shared" si="0"/>
        <v>0</v>
      </c>
      <c r="O3" s="12"/>
    </row>
    <row r="4" spans="1:15" x14ac:dyDescent="0.3">
      <c r="B4" s="5" t="s">
        <v>5</v>
      </c>
      <c r="C4" s="11"/>
      <c r="D4" s="1"/>
      <c r="E4" s="51"/>
      <c r="F4" s="1"/>
      <c r="G4" s="1"/>
      <c r="H4" s="1"/>
      <c r="I4" s="1"/>
      <c r="J4" s="1"/>
      <c r="K4" s="1"/>
      <c r="L4" s="2">
        <f t="shared" si="1"/>
        <v>0</v>
      </c>
      <c r="M4" s="1"/>
      <c r="N4" s="2">
        <f t="shared" si="0"/>
        <v>0</v>
      </c>
      <c r="O4" s="12"/>
    </row>
    <row r="5" spans="1:15" x14ac:dyDescent="0.3">
      <c r="B5" s="5" t="s">
        <v>6</v>
      </c>
      <c r="C5" s="11"/>
      <c r="D5" s="1"/>
      <c r="E5" s="51"/>
      <c r="F5" s="1"/>
      <c r="G5" s="1"/>
      <c r="H5" s="1"/>
      <c r="I5" s="1"/>
      <c r="J5" s="1"/>
      <c r="K5" s="1"/>
      <c r="L5" s="2">
        <f t="shared" si="1"/>
        <v>0</v>
      </c>
      <c r="M5" s="1"/>
      <c r="N5" s="2">
        <f t="shared" si="0"/>
        <v>0</v>
      </c>
      <c r="O5" s="12"/>
    </row>
    <row r="6" spans="1:15" x14ac:dyDescent="0.3">
      <c r="B6" s="5" t="s">
        <v>7</v>
      </c>
      <c r="C6" s="11"/>
      <c r="D6" s="1"/>
      <c r="E6" s="51"/>
      <c r="F6" s="1"/>
      <c r="G6" s="1"/>
      <c r="H6" s="1"/>
      <c r="I6" s="1"/>
      <c r="J6" s="1"/>
      <c r="K6" s="1"/>
      <c r="L6" s="2">
        <f t="shared" si="1"/>
        <v>0</v>
      </c>
      <c r="M6" s="1"/>
      <c r="N6" s="2">
        <f t="shared" si="0"/>
        <v>0</v>
      </c>
      <c r="O6" s="12"/>
    </row>
    <row r="7" spans="1:15" x14ac:dyDescent="0.3">
      <c r="B7" s="5" t="s">
        <v>8</v>
      </c>
      <c r="C7" s="11"/>
      <c r="D7" s="1"/>
      <c r="E7" s="51"/>
      <c r="F7" s="1"/>
      <c r="G7" s="1"/>
      <c r="H7" s="1"/>
      <c r="I7" s="1"/>
      <c r="J7" s="1"/>
      <c r="K7" s="1"/>
      <c r="L7" s="2">
        <f t="shared" si="1"/>
        <v>0</v>
      </c>
      <c r="M7" s="1"/>
      <c r="N7" s="2">
        <f t="shared" si="0"/>
        <v>0</v>
      </c>
      <c r="O7" s="12"/>
    </row>
    <row r="8" spans="1:15" x14ac:dyDescent="0.3">
      <c r="B8" s="5" t="s">
        <v>9</v>
      </c>
      <c r="C8" s="11"/>
      <c r="D8" s="1"/>
      <c r="E8" s="51"/>
      <c r="F8" s="1"/>
      <c r="G8" s="1"/>
      <c r="H8" s="1"/>
      <c r="I8" s="1"/>
      <c r="J8" s="1"/>
      <c r="K8" s="1"/>
      <c r="L8" s="2">
        <f t="shared" si="1"/>
        <v>0</v>
      </c>
      <c r="M8" s="1"/>
      <c r="N8" s="2">
        <f t="shared" si="0"/>
        <v>0</v>
      </c>
      <c r="O8" s="12"/>
    </row>
    <row r="9" spans="1:15" x14ac:dyDescent="0.3">
      <c r="B9" s="5" t="s">
        <v>10</v>
      </c>
      <c r="C9" s="11"/>
      <c r="D9" s="1"/>
      <c r="E9" s="51"/>
      <c r="F9" s="1"/>
      <c r="G9" s="1"/>
      <c r="H9" s="1"/>
      <c r="I9" s="1"/>
      <c r="J9" s="1"/>
      <c r="K9" s="1"/>
      <c r="L9" s="2">
        <f t="shared" si="1"/>
        <v>0</v>
      </c>
      <c r="M9" s="1"/>
      <c r="N9" s="2">
        <f t="shared" si="0"/>
        <v>0</v>
      </c>
      <c r="O9" s="12"/>
    </row>
    <row r="10" spans="1:15" x14ac:dyDescent="0.3">
      <c r="B10" s="5" t="s">
        <v>11</v>
      </c>
      <c r="C10" s="11"/>
      <c r="D10" s="1"/>
      <c r="E10" s="51"/>
      <c r="F10" s="1"/>
      <c r="G10" s="1"/>
      <c r="H10" s="1"/>
      <c r="I10" s="2">
        <f>IF(I2&lt;&gt;0,I2,0)</f>
        <v>0</v>
      </c>
      <c r="J10" s="2">
        <f>IF(J2&lt;&gt;0,J2,0)</f>
        <v>0</v>
      </c>
      <c r="K10" s="2">
        <f>IF(K2&lt;&gt;0,K2,0)</f>
        <v>0</v>
      </c>
      <c r="L10" s="2">
        <f>L2</f>
        <v>0</v>
      </c>
      <c r="M10" s="1"/>
      <c r="N10" s="2">
        <f t="shared" si="0"/>
        <v>0</v>
      </c>
      <c r="O10" s="12"/>
    </row>
    <row r="11" spans="1:15" x14ac:dyDescent="0.3">
      <c r="B11" s="5" t="s">
        <v>12</v>
      </c>
      <c r="C11" s="11"/>
      <c r="D11" s="1"/>
      <c r="E11" s="51"/>
      <c r="F11" s="1"/>
      <c r="G11" s="1"/>
      <c r="H11" s="1"/>
      <c r="I11" s="2">
        <f t="shared" ref="I11:K25" si="2">IF(I3&lt;&gt;0,I3,0)</f>
        <v>0</v>
      </c>
      <c r="J11" s="2">
        <f t="shared" si="2"/>
        <v>0</v>
      </c>
      <c r="K11" s="2">
        <f t="shared" si="2"/>
        <v>0</v>
      </c>
      <c r="L11" s="2">
        <f t="shared" ref="L11:L16" si="3">L3</f>
        <v>0</v>
      </c>
      <c r="M11" s="1"/>
      <c r="N11" s="2">
        <f t="shared" si="0"/>
        <v>0</v>
      </c>
      <c r="O11" s="12"/>
    </row>
    <row r="12" spans="1:15" x14ac:dyDescent="0.3">
      <c r="B12" s="5" t="s">
        <v>13</v>
      </c>
      <c r="C12" s="11"/>
      <c r="D12" s="1"/>
      <c r="E12" s="51"/>
      <c r="F12" s="1"/>
      <c r="G12" s="1"/>
      <c r="H12" s="1"/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3"/>
        <v>0</v>
      </c>
      <c r="M12" s="1"/>
      <c r="N12" s="2">
        <f t="shared" si="0"/>
        <v>0</v>
      </c>
      <c r="O12" s="12"/>
    </row>
    <row r="13" spans="1:15" x14ac:dyDescent="0.3">
      <c r="B13" s="5" t="s">
        <v>14</v>
      </c>
      <c r="C13" s="11"/>
      <c r="D13" s="1"/>
      <c r="E13" s="51"/>
      <c r="F13" s="1"/>
      <c r="G13" s="1"/>
      <c r="H13" s="1"/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3"/>
        <v>0</v>
      </c>
      <c r="M13" s="1"/>
      <c r="N13" s="2">
        <f t="shared" si="0"/>
        <v>0</v>
      </c>
      <c r="O13" s="12"/>
    </row>
    <row r="14" spans="1:15" x14ac:dyDescent="0.3">
      <c r="B14" s="5" t="s">
        <v>15</v>
      </c>
      <c r="C14" s="11"/>
      <c r="D14" s="1"/>
      <c r="E14" s="51"/>
      <c r="F14" s="1"/>
      <c r="G14" s="1"/>
      <c r="H14" s="1"/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3"/>
        <v>0</v>
      </c>
      <c r="M14" s="1"/>
      <c r="N14" s="2">
        <f t="shared" si="0"/>
        <v>0</v>
      </c>
      <c r="O14" s="12"/>
    </row>
    <row r="15" spans="1:15" x14ac:dyDescent="0.3">
      <c r="B15" s="5" t="s">
        <v>16</v>
      </c>
      <c r="C15" s="11"/>
      <c r="D15" s="1"/>
      <c r="E15" s="51"/>
      <c r="F15" s="1"/>
      <c r="G15" s="1"/>
      <c r="H15" s="1"/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3"/>
        <v>0</v>
      </c>
      <c r="M15" s="1"/>
      <c r="N15" s="2">
        <f t="shared" si="0"/>
        <v>0</v>
      </c>
      <c r="O15" s="12"/>
    </row>
    <row r="16" spans="1:15" x14ac:dyDescent="0.3">
      <c r="B16" s="5" t="s">
        <v>17</v>
      </c>
      <c r="C16" s="15"/>
      <c r="D16" s="16"/>
      <c r="E16" s="51"/>
      <c r="F16" s="16"/>
      <c r="G16" s="16"/>
      <c r="H16" s="16"/>
      <c r="I16" s="2">
        <f t="shared" si="2"/>
        <v>0</v>
      </c>
      <c r="J16" s="2">
        <f t="shared" si="2"/>
        <v>0</v>
      </c>
      <c r="K16" s="2">
        <f t="shared" si="2"/>
        <v>0</v>
      </c>
      <c r="L16" s="17">
        <f t="shared" si="3"/>
        <v>0</v>
      </c>
      <c r="M16" s="16"/>
      <c r="N16" s="17">
        <f t="shared" si="0"/>
        <v>0</v>
      </c>
      <c r="O16" s="18"/>
    </row>
    <row r="17" spans="2:15" x14ac:dyDescent="0.3">
      <c r="B17" s="5" t="s">
        <v>18</v>
      </c>
      <c r="C17" s="11"/>
      <c r="D17" s="1"/>
      <c r="E17" s="51"/>
      <c r="F17" s="1"/>
      <c r="G17" s="1"/>
      <c r="H17" s="1"/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>L9</f>
        <v>0</v>
      </c>
      <c r="M17" s="1"/>
      <c r="N17" s="2">
        <f t="shared" si="0"/>
        <v>0</v>
      </c>
      <c r="O17" s="12"/>
    </row>
    <row r="18" spans="2:15" x14ac:dyDescent="0.3">
      <c r="B18" s="5" t="s">
        <v>42</v>
      </c>
      <c r="C18" s="11"/>
      <c r="D18" s="1"/>
      <c r="E18" s="51"/>
      <c r="F18" s="1"/>
      <c r="G18" s="1"/>
      <c r="H18" s="1"/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>L10</f>
        <v>0</v>
      </c>
      <c r="M18" s="1"/>
      <c r="N18" s="2">
        <f t="shared" si="0"/>
        <v>0</v>
      </c>
      <c r="O18" s="12"/>
    </row>
    <row r="19" spans="2:15" x14ac:dyDescent="0.3">
      <c r="B19" s="5" t="s">
        <v>43</v>
      </c>
      <c r="C19" s="11"/>
      <c r="D19" s="1"/>
      <c r="E19" s="51"/>
      <c r="F19" s="1"/>
      <c r="G19" s="1"/>
      <c r="H19" s="1"/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ref="L19:L24" si="4">L11</f>
        <v>0</v>
      </c>
      <c r="M19" s="1"/>
      <c r="N19" s="2">
        <f t="shared" si="0"/>
        <v>0</v>
      </c>
      <c r="O19" s="12"/>
    </row>
    <row r="20" spans="2:15" x14ac:dyDescent="0.3">
      <c r="B20" s="5" t="s">
        <v>44</v>
      </c>
      <c r="C20" s="11"/>
      <c r="D20" s="1"/>
      <c r="E20" s="51"/>
      <c r="F20" s="1"/>
      <c r="G20" s="1"/>
      <c r="H20" s="1"/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4"/>
        <v>0</v>
      </c>
      <c r="M20" s="1"/>
      <c r="N20" s="2">
        <f t="shared" si="0"/>
        <v>0</v>
      </c>
      <c r="O20" s="12"/>
    </row>
    <row r="21" spans="2:15" x14ac:dyDescent="0.3">
      <c r="B21" s="5" t="s">
        <v>45</v>
      </c>
      <c r="C21" s="11"/>
      <c r="D21" s="1"/>
      <c r="E21" s="51"/>
      <c r="F21" s="1"/>
      <c r="G21" s="1"/>
      <c r="H21" s="1"/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4"/>
        <v>0</v>
      </c>
      <c r="M21" s="1"/>
      <c r="N21" s="2">
        <f t="shared" si="0"/>
        <v>0</v>
      </c>
      <c r="O21" s="12"/>
    </row>
    <row r="22" spans="2:15" x14ac:dyDescent="0.3">
      <c r="B22" s="5" t="s">
        <v>46</v>
      </c>
      <c r="C22" s="11"/>
      <c r="D22" s="1"/>
      <c r="E22" s="51"/>
      <c r="F22" s="1"/>
      <c r="G22" s="1"/>
      <c r="H22" s="1"/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4"/>
        <v>0</v>
      </c>
      <c r="M22" s="1"/>
      <c r="N22" s="2">
        <f t="shared" si="0"/>
        <v>0</v>
      </c>
      <c r="O22" s="12"/>
    </row>
    <row r="23" spans="2:15" x14ac:dyDescent="0.3">
      <c r="B23" s="5" t="s">
        <v>47</v>
      </c>
      <c r="C23" s="11"/>
      <c r="D23" s="1"/>
      <c r="E23" s="51"/>
      <c r="F23" s="1"/>
      <c r="G23" s="1"/>
      <c r="H23" s="1"/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4"/>
        <v>0</v>
      </c>
      <c r="M23" s="1"/>
      <c r="N23" s="2">
        <f t="shared" si="0"/>
        <v>0</v>
      </c>
      <c r="O23" s="12"/>
    </row>
    <row r="24" spans="2:15" x14ac:dyDescent="0.3">
      <c r="B24" s="5" t="s">
        <v>48</v>
      </c>
      <c r="C24" s="11"/>
      <c r="D24" s="1"/>
      <c r="E24" s="51"/>
      <c r="F24" s="1"/>
      <c r="G24" s="1"/>
      <c r="H24" s="1"/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4"/>
        <v>0</v>
      </c>
      <c r="M24" s="16"/>
      <c r="N24" s="2">
        <f t="shared" si="0"/>
        <v>0</v>
      </c>
      <c r="O24" s="12"/>
    </row>
    <row r="25" spans="2:15" x14ac:dyDescent="0.3">
      <c r="B25" s="5" t="s">
        <v>49</v>
      </c>
      <c r="C25" s="11"/>
      <c r="D25" s="1"/>
      <c r="E25" s="51"/>
      <c r="F25" s="1"/>
      <c r="G25" s="1"/>
      <c r="H25" s="1"/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>L17</f>
        <v>0</v>
      </c>
      <c r="M25" s="1"/>
      <c r="N25" s="2">
        <f t="shared" si="0"/>
        <v>0</v>
      </c>
      <c r="O25" s="12"/>
    </row>
    <row r="26" spans="2:15" x14ac:dyDescent="0.3">
      <c r="B26" s="5" t="s">
        <v>76</v>
      </c>
      <c r="C26" s="2">
        <f>IF(C2&lt;&gt;0,C2,0)</f>
        <v>0</v>
      </c>
      <c r="D26" s="16"/>
      <c r="E26" s="51"/>
      <c r="F26" s="16"/>
      <c r="G26" s="2">
        <f>IF(G2&lt;&gt;0,G2,0)</f>
        <v>0</v>
      </c>
      <c r="H26" s="51"/>
      <c r="I26" s="2">
        <f>IF(I2&lt;&gt;0,I2,0)</f>
        <v>0</v>
      </c>
      <c r="J26" s="16"/>
      <c r="K26" s="16"/>
      <c r="L26" s="2">
        <f>J26+K26</f>
        <v>0</v>
      </c>
      <c r="M26" s="1"/>
      <c r="N26" s="2">
        <f t="shared" si="0"/>
        <v>0</v>
      </c>
      <c r="O26" s="12"/>
    </row>
    <row r="27" spans="2:15" x14ac:dyDescent="0.3">
      <c r="B27" s="5" t="s">
        <v>83</v>
      </c>
      <c r="C27" s="2">
        <f t="shared" ref="C27:C33" si="5">IF(C3&lt;&gt;0,C3,0)</f>
        <v>0</v>
      </c>
      <c r="D27" s="1"/>
      <c r="E27" s="51"/>
      <c r="F27" s="1"/>
      <c r="G27" s="2">
        <f t="shared" ref="G27:I33" si="6">IF(G3&lt;&gt;0,G3,0)</f>
        <v>0</v>
      </c>
      <c r="H27" s="51"/>
      <c r="I27" s="2">
        <f t="shared" si="6"/>
        <v>0</v>
      </c>
      <c r="J27" s="1"/>
      <c r="K27" s="1"/>
      <c r="L27" s="2">
        <f t="shared" ref="L27:L33" si="7">J27+K27</f>
        <v>0</v>
      </c>
      <c r="M27" s="1"/>
      <c r="N27" s="2">
        <f t="shared" si="0"/>
        <v>0</v>
      </c>
      <c r="O27" s="12"/>
    </row>
    <row r="28" spans="2:15" x14ac:dyDescent="0.3">
      <c r="B28" s="5" t="s">
        <v>77</v>
      </c>
      <c r="C28" s="2">
        <f t="shared" si="5"/>
        <v>0</v>
      </c>
      <c r="D28" s="1"/>
      <c r="E28" s="51"/>
      <c r="F28" s="1"/>
      <c r="G28" s="2">
        <f t="shared" si="6"/>
        <v>0</v>
      </c>
      <c r="H28" s="51"/>
      <c r="I28" s="2">
        <f t="shared" si="6"/>
        <v>0</v>
      </c>
      <c r="J28" s="1"/>
      <c r="K28" s="1"/>
      <c r="L28" s="2">
        <f t="shared" si="7"/>
        <v>0</v>
      </c>
      <c r="M28" s="1"/>
      <c r="N28" s="2">
        <f t="shared" si="0"/>
        <v>0</v>
      </c>
      <c r="O28" s="12"/>
    </row>
    <row r="29" spans="2:15" x14ac:dyDescent="0.3">
      <c r="B29" s="5" t="s">
        <v>78</v>
      </c>
      <c r="C29" s="2">
        <f t="shared" si="5"/>
        <v>0</v>
      </c>
      <c r="D29" s="1"/>
      <c r="E29" s="51"/>
      <c r="F29" s="1"/>
      <c r="G29" s="2">
        <f t="shared" si="6"/>
        <v>0</v>
      </c>
      <c r="H29" s="51"/>
      <c r="I29" s="2">
        <f t="shared" si="6"/>
        <v>0</v>
      </c>
      <c r="J29" s="1"/>
      <c r="K29" s="1"/>
      <c r="L29" s="2">
        <f t="shared" si="7"/>
        <v>0</v>
      </c>
      <c r="M29" s="1"/>
      <c r="N29" s="2">
        <f t="shared" si="0"/>
        <v>0</v>
      </c>
      <c r="O29" s="12"/>
    </row>
    <row r="30" spans="2:15" x14ac:dyDescent="0.3">
      <c r="B30" s="5" t="s">
        <v>79</v>
      </c>
      <c r="C30" s="2">
        <f t="shared" si="5"/>
        <v>0</v>
      </c>
      <c r="D30" s="1"/>
      <c r="E30" s="51"/>
      <c r="F30" s="1"/>
      <c r="G30" s="2">
        <f t="shared" si="6"/>
        <v>0</v>
      </c>
      <c r="H30" s="51"/>
      <c r="I30" s="2">
        <f t="shared" si="6"/>
        <v>0</v>
      </c>
      <c r="J30" s="1"/>
      <c r="K30" s="1"/>
      <c r="L30" s="2">
        <f t="shared" si="7"/>
        <v>0</v>
      </c>
      <c r="M30" s="1"/>
      <c r="N30" s="2">
        <f t="shared" si="0"/>
        <v>0</v>
      </c>
      <c r="O30" s="12"/>
    </row>
    <row r="31" spans="2:15" x14ac:dyDescent="0.3">
      <c r="B31" s="5" t="s">
        <v>80</v>
      </c>
      <c r="C31" s="2">
        <f t="shared" si="5"/>
        <v>0</v>
      </c>
      <c r="D31" s="1"/>
      <c r="E31" s="51"/>
      <c r="F31" s="1"/>
      <c r="G31" s="2">
        <f t="shared" si="6"/>
        <v>0</v>
      </c>
      <c r="H31" s="51"/>
      <c r="I31" s="2">
        <f t="shared" si="6"/>
        <v>0</v>
      </c>
      <c r="J31" s="1"/>
      <c r="K31" s="1"/>
      <c r="L31" s="2">
        <f t="shared" si="7"/>
        <v>0</v>
      </c>
      <c r="M31" s="1"/>
      <c r="N31" s="2">
        <f t="shared" si="0"/>
        <v>0</v>
      </c>
      <c r="O31" s="12"/>
    </row>
    <row r="32" spans="2:15" x14ac:dyDescent="0.3">
      <c r="B32" s="5" t="s">
        <v>81</v>
      </c>
      <c r="C32" s="2">
        <f t="shared" si="5"/>
        <v>0</v>
      </c>
      <c r="D32" s="1"/>
      <c r="E32" s="51"/>
      <c r="F32" s="1"/>
      <c r="G32" s="2">
        <f t="shared" si="6"/>
        <v>0</v>
      </c>
      <c r="H32" s="51"/>
      <c r="I32" s="2">
        <f t="shared" si="6"/>
        <v>0</v>
      </c>
      <c r="J32" s="1"/>
      <c r="K32" s="1"/>
      <c r="L32" s="2">
        <f t="shared" si="7"/>
        <v>0</v>
      </c>
      <c r="M32" s="1"/>
      <c r="N32" s="2">
        <f t="shared" si="0"/>
        <v>0</v>
      </c>
      <c r="O32" s="12"/>
    </row>
    <row r="33" spans="2:15" ht="15" thickBot="1" x14ac:dyDescent="0.35">
      <c r="B33" s="6" t="s">
        <v>82</v>
      </c>
      <c r="C33" s="55">
        <f t="shared" si="5"/>
        <v>0</v>
      </c>
      <c r="D33" s="13"/>
      <c r="E33" s="52"/>
      <c r="F33" s="13"/>
      <c r="G33" s="49">
        <f t="shared" si="6"/>
        <v>0</v>
      </c>
      <c r="H33" s="52"/>
      <c r="I33" s="49">
        <f t="shared" si="6"/>
        <v>0</v>
      </c>
      <c r="J33" s="13"/>
      <c r="K33" s="13"/>
      <c r="L33" s="49">
        <f t="shared" si="7"/>
        <v>0</v>
      </c>
      <c r="M33" s="13"/>
      <c r="N33" s="49">
        <f>C33+D33+F33+G33+M33-L33</f>
        <v>0</v>
      </c>
      <c r="O33" s="1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1</vt:i4>
      </vt:variant>
    </vt:vector>
  </HeadingPairs>
  <TitlesOfParts>
    <vt:vector size="12" baseType="lpstr">
      <vt:lpstr>Resume</vt:lpstr>
      <vt:lpstr>Rentegruppe 1 - Egen fordeling</vt:lpstr>
      <vt:lpstr>Rentegruppe 2 - Egen fordeling</vt:lpstr>
      <vt:lpstr>Rentegruppe 3 - Egen fordeling</vt:lpstr>
      <vt:lpstr>Rentegruppe 4 - Egen fordeling</vt:lpstr>
      <vt:lpstr>Rentegruppe 5 - Egen fordeling</vt:lpstr>
      <vt:lpstr>Rentegruppe 6 - Egen fordeling</vt:lpstr>
      <vt:lpstr>Rentegruppe 7 - Egen fordeling</vt:lpstr>
      <vt:lpstr>Rentegruppe 8 - Egen fordeling</vt:lpstr>
      <vt:lpstr>Rentegruppe 9 - Egen fordeling</vt:lpstr>
      <vt:lpstr>Rentegruppe 10 - Egen fordeling</vt:lpstr>
      <vt:lpstr>Resume!Udskriftsområde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Line Lindschouw Grenaae (FT)</cp:lastModifiedBy>
  <cp:lastPrinted>2015-05-04T13:41:19Z</cp:lastPrinted>
  <dcterms:created xsi:type="dcterms:W3CDTF">2012-10-16T08:27:30Z</dcterms:created>
  <dcterms:modified xsi:type="dcterms:W3CDTF">2019-03-26T07:55:03Z</dcterms:modified>
</cp:coreProperties>
</file>